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800" windowHeight="15100"/>
  </bookViews>
  <sheets>
    <sheet name="Sheet1" sheetId="1" r:id="rId1"/>
    <sheet name="1.01" sheetId="2" r:id="rId2"/>
    <sheet name="2.12" sheetId="5" r:id="rId3"/>
    <sheet name="分校区学生" sheetId="3" r:id="rId4"/>
    <sheet name="1304" sheetId="9" r:id="rId5"/>
    <sheet name="4352" sheetId="4" r:id="rId6"/>
    <sheet name="4358" sheetId="6" r:id="rId7"/>
    <sheet name="5374-年度加1" sheetId="8" r:id="rId8"/>
    <sheet name="5377-年度加1" sheetId="7" r:id="rId9"/>
  </sheets>
  <externalReferences>
    <externalReference r:id="rId11"/>
  </externalReferences>
  <definedNames>
    <definedName name="_xlnm._FilterDatabase" localSheetId="4" hidden="1">'1304'!$A$3:$E$61</definedName>
    <definedName name="_xlnm.Print_Area" localSheetId="0">Sheet1!$A$1:$B$53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yangsong</author>
  </authors>
  <commentList>
    <comment ref="A5" authorId="0">
      <text>
        <r>
          <rPr>
            <b/>
            <sz val="9"/>
            <rFont val="宋体"/>
            <charset val="134"/>
          </rPr>
          <t>yangsong:</t>
        </r>
        <r>
          <rPr>
            <sz val="9"/>
            <rFont val="宋体"/>
            <charset val="134"/>
          </rPr>
          <t xml:space="preserve">
不含351中在职硕士数
</t>
        </r>
      </text>
    </comment>
    <comment ref="A27" authorId="0">
      <text>
        <r>
          <rPr>
            <b/>
            <sz val="9"/>
            <rFont val="宋体"/>
            <charset val="134"/>
          </rPr>
          <t>yangsong:</t>
        </r>
        <r>
          <rPr>
            <sz val="9"/>
            <rFont val="宋体"/>
            <charset val="134"/>
          </rPr>
          <t xml:space="preserve">
学位留学生——对应高基表371中的 按学历分的小计</t>
        </r>
      </text>
    </comment>
  </commentList>
</comments>
</file>

<file path=xl/comments2.xml><?xml version="1.0" encoding="utf-8"?>
<comments xmlns="http://schemas.openxmlformats.org/spreadsheetml/2006/main">
  <authors>
    <author>汪建军</author>
    <author>yangsong</author>
  </authors>
  <commentList>
    <comment ref="D19" authorId="0">
      <text>
        <r>
          <rPr>
            <b/>
            <sz val="9"/>
            <rFont val="宋体"/>
            <charset val="134"/>
          </rPr>
          <t>汪建军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原</t>
        </r>
        <r>
          <rPr>
            <sz val="9"/>
            <rFont val="Tahoma"/>
            <charset val="134"/>
          </rPr>
          <t>1989</t>
        </r>
        <r>
          <rPr>
            <sz val="9"/>
            <rFont val="宋体"/>
            <charset val="134"/>
          </rPr>
          <t>年</t>
        </r>
      </text>
    </comment>
    <comment ref="D23" authorId="0">
      <text>
        <r>
          <rPr>
            <b/>
            <sz val="9"/>
            <rFont val="宋体"/>
            <charset val="134"/>
          </rPr>
          <t>汪建军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原</t>
        </r>
        <r>
          <rPr>
            <sz val="9"/>
            <rFont val="Tahoma"/>
            <charset val="134"/>
          </rPr>
          <t>2000</t>
        </r>
      </text>
    </comment>
    <comment ref="D45" authorId="0">
      <text>
        <r>
          <rPr>
            <b/>
            <sz val="9"/>
            <rFont val="宋体"/>
            <charset val="134"/>
          </rPr>
          <t>汪建军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原</t>
        </r>
        <r>
          <rPr>
            <sz val="9"/>
            <rFont val="Tahoma"/>
            <charset val="134"/>
          </rPr>
          <t>1995</t>
        </r>
      </text>
    </comment>
    <comment ref="E45" authorId="1">
      <text>
        <r>
          <rPr>
            <b/>
            <sz val="9"/>
            <rFont val="宋体"/>
            <charset val="134"/>
          </rPr>
          <t>yangsong:</t>
        </r>
        <r>
          <rPr>
            <sz val="9"/>
            <rFont val="宋体"/>
            <charset val="134"/>
          </rPr>
          <t xml:space="preserve">
由医学院王老师上报：
从2019年，三个附属医院进站口径均从医学院进入，所以无挂靠。以往三个医院口径都是从交大博士后进入，然后算入挂靠</t>
        </r>
      </text>
    </comment>
    <comment ref="D46" authorId="0">
      <text>
        <r>
          <rPr>
            <b/>
            <sz val="9"/>
            <rFont val="宋体"/>
            <charset val="134"/>
          </rPr>
          <t>汪建军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原</t>
        </r>
        <r>
          <rPr>
            <sz val="9"/>
            <rFont val="Tahoma"/>
            <charset val="134"/>
          </rPr>
          <t>1991</t>
        </r>
      </text>
    </comment>
  </commentList>
</comments>
</file>

<file path=xl/sharedStrings.xml><?xml version="1.0" encoding="utf-8"?>
<sst xmlns="http://schemas.openxmlformats.org/spreadsheetml/2006/main" count="1382" uniqueCount="765">
  <si>
    <r>
      <rPr>
        <sz val="24"/>
        <color theme="1"/>
        <rFont val="方正公文小标宋"/>
        <charset val="134"/>
      </rPr>
      <t>上海交通大学</t>
    </r>
    <r>
      <rPr>
        <sz val="24"/>
        <color theme="1"/>
        <rFont val="Times New Roman Regular"/>
        <charset val="134"/>
      </rPr>
      <t>2023</t>
    </r>
    <r>
      <rPr>
        <sz val="24"/>
        <color theme="1"/>
        <rFont val="方正公文小标宋"/>
        <charset val="134"/>
      </rPr>
      <t>年基本数据</t>
    </r>
  </si>
  <si>
    <t>来源</t>
  </si>
  <si>
    <r>
      <rPr>
        <b/>
        <sz val="20"/>
        <color theme="1"/>
        <rFont val="仿宋"/>
        <charset val="134"/>
      </rPr>
      <t>一、学生基本数据</t>
    </r>
    <r>
      <rPr>
        <sz val="20"/>
        <color theme="1"/>
        <rFont val="仿宋"/>
        <charset val="134"/>
      </rPr>
      <t>（单位：人）</t>
    </r>
  </si>
  <si>
    <r>
      <rPr>
        <sz val="16"/>
        <color theme="1"/>
        <rFont val="Times New Roman Regular"/>
        <charset val="134"/>
      </rPr>
      <t>1</t>
    </r>
    <r>
      <rPr>
        <sz val="16"/>
        <color theme="1"/>
        <rFont val="仿宋"/>
        <charset val="134"/>
      </rPr>
      <t>、本科生人数</t>
    </r>
  </si>
  <si>
    <r>
      <rPr>
        <sz val="16"/>
        <color theme="1"/>
        <rFont val="Times New Roman Regular"/>
        <charset val="134"/>
      </rPr>
      <t>2</t>
    </r>
    <r>
      <rPr>
        <sz val="16"/>
        <color theme="1"/>
        <rFont val="仿宋"/>
        <charset val="134"/>
      </rPr>
      <t>、硕士研究生生人数</t>
    </r>
  </si>
  <si>
    <r>
      <rPr>
        <sz val="16"/>
        <color theme="1"/>
        <rFont val="Times New Roman Regular"/>
        <charset val="134"/>
      </rPr>
      <t xml:space="preserve">        </t>
    </r>
    <r>
      <rPr>
        <sz val="16"/>
        <color theme="1"/>
        <rFont val="仿宋"/>
        <charset val="134"/>
      </rPr>
      <t>全日制硕士研究生生人数</t>
    </r>
  </si>
  <si>
    <r>
      <rPr>
        <sz val="16"/>
        <color theme="1"/>
        <rFont val="Times New Roman Regular"/>
        <charset val="134"/>
      </rPr>
      <t xml:space="preserve">        </t>
    </r>
    <r>
      <rPr>
        <sz val="16"/>
        <color theme="1"/>
        <rFont val="仿宋"/>
        <charset val="134"/>
      </rPr>
      <t>非全日制硕士研究生生人数</t>
    </r>
  </si>
  <si>
    <r>
      <rPr>
        <sz val="16"/>
        <color theme="1"/>
        <rFont val="Times New Roman Regular"/>
        <charset val="134"/>
      </rPr>
      <t>3</t>
    </r>
    <r>
      <rPr>
        <sz val="16"/>
        <color theme="1"/>
        <rFont val="仿宋"/>
        <charset val="134"/>
      </rPr>
      <t>、博士生人数</t>
    </r>
  </si>
  <si>
    <r>
      <rPr>
        <sz val="16"/>
        <color theme="1"/>
        <rFont val="Times New Roman Regular"/>
        <charset val="134"/>
      </rPr>
      <t xml:space="preserve">        </t>
    </r>
    <r>
      <rPr>
        <sz val="16"/>
        <color theme="1"/>
        <rFont val="仿宋"/>
        <charset val="134"/>
      </rPr>
      <t>全日制博士生研究生人数</t>
    </r>
  </si>
  <si>
    <r>
      <rPr>
        <sz val="16"/>
        <color theme="1"/>
        <rFont val="Times New Roman Regular"/>
        <charset val="134"/>
      </rPr>
      <t xml:space="preserve">        </t>
    </r>
    <r>
      <rPr>
        <sz val="16"/>
        <color theme="1"/>
        <rFont val="仿宋"/>
        <charset val="134"/>
      </rPr>
      <t>非全日制博士研究生人数</t>
    </r>
  </si>
  <si>
    <r>
      <rPr>
        <sz val="16"/>
        <color theme="1"/>
        <rFont val="Times New Roman Regular"/>
        <charset val="134"/>
      </rPr>
      <t>4</t>
    </r>
    <r>
      <rPr>
        <sz val="16"/>
        <color theme="1"/>
        <rFont val="仿宋"/>
        <charset val="134"/>
      </rPr>
      <t>、学历留学生人数</t>
    </r>
  </si>
  <si>
    <r>
      <rPr>
        <sz val="16"/>
        <color theme="1"/>
        <rFont val="Times New Roman Regular"/>
        <charset val="134"/>
      </rPr>
      <t xml:space="preserve">       </t>
    </r>
    <r>
      <rPr>
        <sz val="16"/>
        <color theme="1"/>
        <rFont val="仿宋"/>
        <charset val="134"/>
      </rPr>
      <t>本科生：</t>
    </r>
  </si>
  <si>
    <r>
      <rPr>
        <sz val="16"/>
        <color theme="1"/>
        <rFont val="Times New Roman Regular"/>
        <charset val="134"/>
      </rPr>
      <t xml:space="preserve">       </t>
    </r>
    <r>
      <rPr>
        <sz val="16"/>
        <color theme="1"/>
        <rFont val="仿宋"/>
        <charset val="134"/>
      </rPr>
      <t>硕士研究生：</t>
    </r>
  </si>
  <si>
    <r>
      <rPr>
        <sz val="16"/>
        <color theme="1"/>
        <rFont val="Times New Roman Regular"/>
        <charset val="134"/>
      </rPr>
      <t xml:space="preserve">       </t>
    </r>
    <r>
      <rPr>
        <sz val="16"/>
        <color theme="1"/>
        <rFont val="仿宋"/>
        <charset val="134"/>
      </rPr>
      <t>博士研究生：</t>
    </r>
  </si>
  <si>
    <r>
      <rPr>
        <sz val="16"/>
        <color theme="1"/>
        <rFont val="Times New Roman Regular"/>
        <charset val="134"/>
      </rPr>
      <t>5</t>
    </r>
    <r>
      <rPr>
        <sz val="16"/>
        <color theme="1"/>
        <rFont val="仿宋"/>
        <charset val="134"/>
      </rPr>
      <t>、成人教育学生</t>
    </r>
  </si>
  <si>
    <r>
      <rPr>
        <sz val="16"/>
        <color theme="1"/>
        <rFont val="Times New Roman Regular"/>
        <charset val="134"/>
      </rPr>
      <t>6</t>
    </r>
    <r>
      <rPr>
        <sz val="16"/>
        <color theme="1"/>
        <rFont val="仿宋"/>
        <charset val="134"/>
      </rPr>
      <t>、网络教育学生</t>
    </r>
  </si>
  <si>
    <r>
      <rPr>
        <b/>
        <sz val="20"/>
        <color theme="1"/>
        <rFont val="仿宋"/>
        <charset val="134"/>
      </rPr>
      <t>二、教职工基本数据</t>
    </r>
    <r>
      <rPr>
        <sz val="20"/>
        <color theme="1"/>
        <rFont val="仿宋"/>
        <charset val="134"/>
      </rPr>
      <t>（单位：人）</t>
    </r>
  </si>
  <si>
    <r>
      <rPr>
        <sz val="16"/>
        <color theme="1"/>
        <rFont val="Times New Roman Regular"/>
        <charset val="134"/>
      </rPr>
      <t>1</t>
    </r>
    <r>
      <rPr>
        <sz val="16"/>
        <color theme="1"/>
        <rFont val="仿宋"/>
        <charset val="134"/>
      </rPr>
      <t>、教职工数</t>
    </r>
  </si>
  <si>
    <r>
      <rPr>
        <sz val="16"/>
        <color theme="1"/>
        <rFont val="仿宋"/>
        <charset val="134"/>
      </rPr>
      <t>专任教师：</t>
    </r>
  </si>
  <si>
    <r>
      <rPr>
        <sz val="16"/>
        <color theme="1"/>
        <rFont val="Times New Roman Regular"/>
        <charset val="134"/>
      </rPr>
      <t xml:space="preserve">     </t>
    </r>
    <r>
      <rPr>
        <sz val="16"/>
        <color theme="1"/>
        <rFont val="仿宋"/>
        <charset val="134"/>
      </rPr>
      <t>正高级：</t>
    </r>
  </si>
  <si>
    <r>
      <rPr>
        <sz val="16"/>
        <color theme="1"/>
        <rFont val="Times New Roman Regular"/>
        <charset val="134"/>
      </rPr>
      <t xml:space="preserve">     </t>
    </r>
    <r>
      <rPr>
        <sz val="16"/>
        <color theme="1"/>
        <rFont val="仿宋"/>
        <charset val="134"/>
      </rPr>
      <t>副高级：</t>
    </r>
  </si>
  <si>
    <r>
      <rPr>
        <sz val="16"/>
        <color theme="1"/>
        <rFont val="仿宋"/>
        <charset val="134"/>
      </rPr>
      <t>科研机构人员：</t>
    </r>
  </si>
  <si>
    <r>
      <rPr>
        <sz val="16"/>
        <color theme="1"/>
        <rFont val="仿宋"/>
        <charset val="134"/>
      </rPr>
      <t>行政人员：</t>
    </r>
  </si>
  <si>
    <r>
      <rPr>
        <sz val="16"/>
        <color theme="1"/>
        <rFont val="仿宋"/>
        <charset val="134"/>
      </rPr>
      <t>教辅人员：</t>
    </r>
  </si>
  <si>
    <r>
      <rPr>
        <sz val="16"/>
        <color theme="1"/>
        <rFont val="仿宋"/>
        <charset val="134"/>
      </rPr>
      <t>工勤人员：</t>
    </r>
  </si>
  <si>
    <r>
      <rPr>
        <sz val="16"/>
        <color theme="1"/>
        <rFont val="仿宋"/>
        <charset val="134"/>
      </rPr>
      <t>其他附设机构人员：</t>
    </r>
  </si>
  <si>
    <r>
      <rPr>
        <sz val="16"/>
        <color theme="1"/>
        <rFont val="Times New Roman Regular"/>
        <charset val="134"/>
      </rPr>
      <t>2</t>
    </r>
    <r>
      <rPr>
        <sz val="16"/>
        <color theme="1"/>
        <rFont val="仿宋"/>
        <charset val="134"/>
      </rPr>
      <t>、博士后人数：</t>
    </r>
  </si>
  <si>
    <r>
      <rPr>
        <sz val="16"/>
        <color theme="1"/>
        <rFont val="Times New Roman Regular"/>
        <charset val="134"/>
      </rPr>
      <t>3</t>
    </r>
    <r>
      <rPr>
        <sz val="16"/>
        <color theme="1"/>
        <rFont val="仿宋"/>
        <charset val="134"/>
      </rPr>
      <t>、临床教师人数：</t>
    </r>
  </si>
  <si>
    <r>
      <rPr>
        <sz val="16"/>
        <color theme="1"/>
        <rFont val="Times New Roman Regular"/>
        <charset val="134"/>
      </rPr>
      <t>4</t>
    </r>
    <r>
      <rPr>
        <sz val="16"/>
        <color theme="1"/>
        <rFont val="仿宋"/>
        <charset val="134"/>
      </rPr>
      <t>、离退休人员人数：</t>
    </r>
  </si>
  <si>
    <r>
      <rPr>
        <b/>
        <sz val="20"/>
        <color theme="1"/>
        <rFont val="仿宋"/>
        <charset val="134"/>
      </rPr>
      <t>三、办学条件</t>
    </r>
  </si>
  <si>
    <r>
      <rPr>
        <sz val="16"/>
        <color theme="1"/>
        <rFont val="Times New Roman Regular"/>
        <charset val="134"/>
      </rPr>
      <t>1</t>
    </r>
    <r>
      <rPr>
        <sz val="16"/>
        <color theme="1"/>
        <rFont val="仿宋"/>
        <charset val="134"/>
      </rPr>
      <t>、校园面积（单位：平方米）</t>
    </r>
  </si>
  <si>
    <r>
      <rPr>
        <sz val="16"/>
        <color theme="1"/>
        <rFont val="Times New Roman Regular"/>
        <charset val="134"/>
      </rPr>
      <t>2</t>
    </r>
    <r>
      <rPr>
        <sz val="16"/>
        <color theme="1"/>
        <rFont val="仿宋"/>
        <charset val="134"/>
      </rPr>
      <t>、校舍建筑面积（单位：平方米）</t>
    </r>
  </si>
  <si>
    <r>
      <rPr>
        <sz val="16"/>
        <color theme="1"/>
        <rFont val="Times New Roman Regular"/>
        <charset val="134"/>
      </rPr>
      <t>3</t>
    </r>
    <r>
      <rPr>
        <sz val="16"/>
        <color theme="1"/>
        <rFont val="仿宋"/>
        <charset val="134"/>
      </rPr>
      <t>、固定资产总额（单位：万元）</t>
    </r>
  </si>
  <si>
    <r>
      <rPr>
        <sz val="16"/>
        <color theme="1"/>
        <rFont val="Times New Roman Regular"/>
        <charset val="134"/>
      </rPr>
      <t xml:space="preserve">        </t>
    </r>
    <r>
      <rPr>
        <sz val="16"/>
        <color theme="1"/>
        <rFont val="仿宋"/>
        <charset val="134"/>
      </rPr>
      <t>其中：教学科研设备资产值</t>
    </r>
  </si>
  <si>
    <r>
      <rPr>
        <sz val="16"/>
        <color theme="1"/>
        <rFont val="Times New Roman Regular"/>
        <charset val="134"/>
      </rPr>
      <t>4</t>
    </r>
    <r>
      <rPr>
        <sz val="16"/>
        <color theme="1"/>
        <rFont val="仿宋"/>
        <charset val="134"/>
      </rPr>
      <t>、图书（单位：册）</t>
    </r>
  </si>
  <si>
    <r>
      <rPr>
        <sz val="16"/>
        <color theme="1"/>
        <rFont val="Times New Roman Regular"/>
        <charset val="134"/>
      </rPr>
      <t>5</t>
    </r>
    <r>
      <rPr>
        <sz val="16"/>
        <color theme="1"/>
        <rFont val="仿宋"/>
        <charset val="134"/>
      </rPr>
      <t>、电子图书（单位：册）</t>
    </r>
  </si>
  <si>
    <r>
      <rPr>
        <b/>
        <sz val="20"/>
        <color theme="1"/>
        <rFont val="仿宋"/>
        <charset val="134"/>
      </rPr>
      <t>四、学科情况</t>
    </r>
    <r>
      <rPr>
        <sz val="20"/>
        <color theme="1"/>
        <rFont val="仿宋"/>
        <charset val="134"/>
      </rPr>
      <t>（单位：个）</t>
    </r>
  </si>
  <si>
    <r>
      <rPr>
        <sz val="16"/>
        <color theme="1"/>
        <rFont val="Times New Roman Regular"/>
        <charset val="134"/>
      </rPr>
      <t>1</t>
    </r>
    <r>
      <rPr>
        <sz val="16"/>
        <color theme="1"/>
        <rFont val="仿宋"/>
        <charset val="134"/>
      </rPr>
      <t>、本科专业</t>
    </r>
  </si>
  <si>
    <r>
      <rPr>
        <sz val="16"/>
        <color theme="1"/>
        <rFont val="Times New Roman Regular"/>
        <charset val="134"/>
      </rPr>
      <t>2</t>
    </r>
    <r>
      <rPr>
        <sz val="16"/>
        <color theme="1"/>
        <rFont val="仿宋"/>
        <charset val="134"/>
      </rPr>
      <t>、博士学位授予一级学科点</t>
    </r>
  </si>
  <si>
    <r>
      <rPr>
        <sz val="16"/>
        <color theme="1"/>
        <rFont val="Times New Roman Regular"/>
        <charset val="134"/>
      </rPr>
      <t>3</t>
    </r>
    <r>
      <rPr>
        <sz val="16"/>
        <color theme="1"/>
        <rFont val="仿宋"/>
        <charset val="134"/>
      </rPr>
      <t>、硕士学位授予一级学科点</t>
    </r>
  </si>
  <si>
    <r>
      <rPr>
        <sz val="16"/>
        <color theme="1"/>
        <rFont val="Times New Roman Regular"/>
        <charset val="134"/>
      </rPr>
      <t>4</t>
    </r>
    <r>
      <rPr>
        <sz val="16"/>
        <color theme="1"/>
        <rFont val="仿宋"/>
        <charset val="134"/>
      </rPr>
      <t>、国家一流学科</t>
    </r>
  </si>
  <si>
    <t>5、博士后流动站</t>
  </si>
  <si>
    <r>
      <rPr>
        <b/>
        <sz val="20"/>
        <color theme="1"/>
        <rFont val="仿宋"/>
        <charset val="134"/>
      </rPr>
      <t>五、教学科研</t>
    </r>
    <r>
      <rPr>
        <sz val="20"/>
        <color theme="1"/>
        <rFont val="仿宋"/>
        <charset val="134"/>
      </rPr>
      <t>（单位：个）</t>
    </r>
  </si>
  <si>
    <r>
      <rPr>
        <sz val="16"/>
        <color theme="1"/>
        <rFont val="Times New Roman Regular"/>
        <charset val="134"/>
      </rPr>
      <t>1</t>
    </r>
    <r>
      <rPr>
        <sz val="16"/>
        <color theme="1"/>
        <rFont val="仿宋"/>
        <charset val="134"/>
      </rPr>
      <t>、直属院系</t>
    </r>
  </si>
  <si>
    <r>
      <rPr>
        <sz val="16"/>
        <color theme="1"/>
        <rFont val="Times New Roman Regular"/>
        <charset val="134"/>
      </rPr>
      <t>2</t>
    </r>
    <r>
      <rPr>
        <sz val="16"/>
        <color theme="1"/>
        <rFont val="仿宋"/>
        <charset val="134"/>
      </rPr>
      <t>、科学院院士数（含双聘）（单位：人）</t>
    </r>
  </si>
  <si>
    <r>
      <rPr>
        <sz val="16"/>
        <color theme="1"/>
        <rFont val="Times New Roman Regular"/>
        <charset val="134"/>
      </rPr>
      <t>3</t>
    </r>
    <r>
      <rPr>
        <sz val="16"/>
        <color theme="1"/>
        <rFont val="仿宋"/>
        <charset val="134"/>
      </rPr>
      <t>、工程院院士数（含双聘）（单位：人）</t>
    </r>
  </si>
  <si>
    <r>
      <rPr>
        <sz val="16"/>
        <color theme="1"/>
        <rFont val="Times New Roman Regular"/>
        <charset val="134"/>
      </rPr>
      <t>4</t>
    </r>
    <r>
      <rPr>
        <sz val="16"/>
        <color theme="1"/>
        <rFont val="仿宋"/>
        <charset val="134"/>
      </rPr>
      <t>、国家重大科技基础设施</t>
    </r>
  </si>
  <si>
    <r>
      <rPr>
        <sz val="9"/>
        <rFont val="Times New Roman Bold"/>
        <charset val="134"/>
      </rPr>
      <t xml:space="preserve">7.05  </t>
    </r>
    <r>
      <rPr>
        <sz val="9"/>
        <rFont val="黑体"/>
        <charset val="134"/>
      </rPr>
      <t>国家级省部级科研基地</t>
    </r>
  </si>
  <si>
    <r>
      <rPr>
        <sz val="16"/>
        <color theme="1"/>
        <rFont val="Times New Roman Regular"/>
        <charset val="134"/>
      </rPr>
      <t>5</t>
    </r>
    <r>
      <rPr>
        <sz val="16"/>
        <color theme="1"/>
        <rFont val="仿宋"/>
        <charset val="134"/>
      </rPr>
      <t>、集成攻关大平台</t>
    </r>
  </si>
  <si>
    <r>
      <rPr>
        <sz val="16"/>
        <color theme="1"/>
        <rFont val="Times New Roman Regular"/>
        <charset val="134"/>
      </rPr>
      <t>6</t>
    </r>
    <r>
      <rPr>
        <sz val="16"/>
        <color theme="1"/>
        <rFont val="仿宋"/>
        <charset val="134"/>
      </rPr>
      <t>、国家（级）重点实验室</t>
    </r>
  </si>
  <si>
    <r>
      <rPr>
        <sz val="16"/>
        <color theme="1"/>
        <rFont val="Times New Roman Regular"/>
        <charset val="134"/>
      </rPr>
      <t>7</t>
    </r>
    <r>
      <rPr>
        <sz val="16"/>
        <color theme="1"/>
        <rFont val="仿宋"/>
        <charset val="134"/>
      </rPr>
      <t>、国家产教融合创新平台</t>
    </r>
  </si>
  <si>
    <r>
      <rPr>
        <sz val="16"/>
        <color theme="1"/>
        <rFont val="Times New Roman Regular"/>
        <charset val="134"/>
      </rPr>
      <t>8</t>
    </r>
    <r>
      <rPr>
        <sz val="16"/>
        <color theme="1"/>
        <rFont val="仿宋"/>
        <charset val="134"/>
      </rPr>
      <t>、国际科技合作基地</t>
    </r>
  </si>
  <si>
    <r>
      <rPr>
        <sz val="16"/>
        <color theme="1"/>
        <rFont val="Times New Roman Regular"/>
        <charset val="134"/>
      </rPr>
      <t>9</t>
    </r>
    <r>
      <rPr>
        <sz val="16"/>
        <color theme="1"/>
        <rFont val="仿宋"/>
        <charset val="134"/>
      </rPr>
      <t>、国家工程研究中心</t>
    </r>
  </si>
  <si>
    <r>
      <rPr>
        <sz val="16"/>
        <color theme="1"/>
        <rFont val="Times New Roman Regular"/>
        <charset val="134"/>
      </rPr>
      <t>10</t>
    </r>
    <r>
      <rPr>
        <sz val="16"/>
        <color theme="1"/>
        <rFont val="仿宋"/>
        <charset val="134"/>
      </rPr>
      <t>、国家协同创新中心</t>
    </r>
  </si>
  <si>
    <r>
      <t>11</t>
    </r>
    <r>
      <rPr>
        <sz val="16"/>
        <color theme="1"/>
        <rFont val="仿宋"/>
        <charset val="134"/>
      </rPr>
      <t>、附属医院</t>
    </r>
  </si>
  <si>
    <t xml:space="preserve"> 注：一、二、三部分数据来自《2023年高等教育基层统计报表》。</t>
  </si>
  <si>
    <t>1.01  全校学生基本情况</t>
  </si>
  <si>
    <t>分　类</t>
  </si>
  <si>
    <t>毕业生数</t>
  </si>
  <si>
    <t>授予学位数</t>
  </si>
  <si>
    <t>招生数</t>
  </si>
  <si>
    <t>在校生数</t>
  </si>
  <si>
    <t>总  计</t>
  </si>
  <si>
    <t xml:space="preserve"> 其中：女</t>
  </si>
  <si>
    <t>其中：硕士总计</t>
  </si>
  <si>
    <t>其中：博士总计</t>
  </si>
  <si>
    <t>全日制学生合计</t>
  </si>
  <si>
    <t>其中：女</t>
  </si>
  <si>
    <t>　普通本科生（本国）</t>
  </si>
  <si>
    <t>3865</t>
  </si>
  <si>
    <t>4639</t>
  </si>
  <si>
    <t>18004</t>
  </si>
  <si>
    <t>　其中：女</t>
  </si>
  <si>
    <t>1307</t>
  </si>
  <si>
    <t>1388</t>
  </si>
  <si>
    <t>5652</t>
  </si>
  <si>
    <t>　全日制研究生合计（本国）</t>
  </si>
  <si>
    <t xml:space="preserve">    其中：女</t>
  </si>
  <si>
    <t>　全日制硕士生小计</t>
  </si>
  <si>
    <t xml:space="preserve">     其中：女</t>
  </si>
  <si>
    <t>　　　学术型学位硕士生小计</t>
  </si>
  <si>
    <t>2019</t>
  </si>
  <si>
    <t>1970</t>
  </si>
  <si>
    <t>2160</t>
  </si>
  <si>
    <t>6352</t>
  </si>
  <si>
    <t>　　　 其中：女</t>
  </si>
  <si>
    <t>　　　专业学位硕士生小计</t>
  </si>
  <si>
    <t>2612</t>
  </si>
  <si>
    <t>2619</t>
  </si>
  <si>
    <t>3110</t>
  </si>
  <si>
    <t>8560</t>
  </si>
  <si>
    <t>　全日制博士生小计</t>
  </si>
  <si>
    <t>　　　学术型学位博士生小计</t>
  </si>
  <si>
    <t>1454</t>
  </si>
  <si>
    <t>1495</t>
  </si>
  <si>
    <t>2649</t>
  </si>
  <si>
    <t>11208</t>
  </si>
  <si>
    <t>　　　　其中：女</t>
  </si>
  <si>
    <t>　　　专业学位博士生小计</t>
  </si>
  <si>
    <t>355</t>
  </si>
  <si>
    <t>332</t>
  </si>
  <si>
    <t>583</t>
  </si>
  <si>
    <t>2319</t>
  </si>
  <si>
    <t>　学位留学生小计</t>
  </si>
  <si>
    <t>　 其中：女</t>
  </si>
  <si>
    <t>　    　博士生</t>
  </si>
  <si>
    <t>　    　硕士生</t>
  </si>
  <si>
    <t xml:space="preserve">    　　本科生</t>
  </si>
  <si>
    <t>非全日制学生合计</t>
  </si>
  <si>
    <t xml:space="preserve">  其中：女</t>
  </si>
  <si>
    <t xml:space="preserve">  非全日制硕士生小计</t>
  </si>
  <si>
    <t xml:space="preserve">   其中：女</t>
  </si>
  <si>
    <t xml:space="preserve">        学术学位硕士生</t>
  </si>
  <si>
    <t>10</t>
  </si>
  <si>
    <t>0</t>
  </si>
  <si>
    <t>9</t>
  </si>
  <si>
    <t xml:space="preserve">          其中：女</t>
  </si>
  <si>
    <t xml:space="preserve">        专业学位硕士生</t>
  </si>
  <si>
    <t>1525</t>
  </si>
  <si>
    <t>1523</t>
  </si>
  <si>
    <t>2282</t>
  </si>
  <si>
    <t>8103</t>
  </si>
  <si>
    <t xml:space="preserve">  非全日制博士生小计</t>
  </si>
  <si>
    <t xml:space="preserve">        学术学位博士生</t>
  </si>
  <si>
    <t>1</t>
  </si>
  <si>
    <t>14</t>
  </si>
  <si>
    <t>60</t>
  </si>
  <si>
    <t xml:space="preserve">        专业学位博士生</t>
  </si>
  <si>
    <t>13</t>
  </si>
  <si>
    <t>174</t>
  </si>
  <si>
    <t>688</t>
  </si>
  <si>
    <t xml:space="preserve">  成人教育生小计</t>
  </si>
  <si>
    <t>　    　其中：女</t>
  </si>
  <si>
    <t>　　    成人本科生</t>
  </si>
  <si>
    <t>907</t>
  </si>
  <si>
    <t>88</t>
  </si>
  <si>
    <t>1828</t>
  </si>
  <si>
    <t>　    　成人专科生</t>
  </si>
  <si>
    <t xml:space="preserve">  网络教育生小计</t>
  </si>
  <si>
    <t>　    　网络本科生</t>
  </si>
  <si>
    <t>4555</t>
  </si>
  <si>
    <t>462</t>
  </si>
  <si>
    <t>3923</t>
  </si>
  <si>
    <t>　    　网络专科生</t>
  </si>
  <si>
    <t>1359</t>
  </si>
  <si>
    <t>661</t>
  </si>
  <si>
    <r>
      <rPr>
        <b/>
        <sz val="14"/>
        <rFont val="Times New Roman Bold"/>
        <charset val="134"/>
      </rPr>
      <t xml:space="preserve">2.12  </t>
    </r>
    <r>
      <rPr>
        <b/>
        <sz val="14"/>
        <rFont val="黑体"/>
        <charset val="134"/>
      </rPr>
      <t>博士后在站人员情况</t>
    </r>
  </si>
  <si>
    <r>
      <rPr>
        <sz val="8"/>
        <rFont val="宋体"/>
        <charset val="134"/>
      </rPr>
      <t>截止日期：</t>
    </r>
    <r>
      <rPr>
        <sz val="8"/>
        <rFont val="Times New Roman"/>
        <charset val="134"/>
      </rPr>
      <t>12</t>
    </r>
    <r>
      <rPr>
        <sz val="8"/>
        <rFont val="宋体"/>
        <charset val="134"/>
      </rPr>
      <t>月</t>
    </r>
    <r>
      <rPr>
        <sz val="8"/>
        <rFont val="Times New Roman"/>
        <charset val="134"/>
      </rPr>
      <t>31</t>
    </r>
    <r>
      <rPr>
        <sz val="8"/>
        <rFont val="宋体"/>
        <charset val="134"/>
      </rPr>
      <t>日</t>
    </r>
  </si>
  <si>
    <t>类别</t>
  </si>
  <si>
    <t>人数</t>
  </si>
  <si>
    <t>博士后流动站在站人员小计</t>
  </si>
  <si>
    <t>博士后流动站（挂靠单位）在站人员小计</t>
  </si>
  <si>
    <t>合计</t>
  </si>
  <si>
    <t>博士后流动站在站人员情况</t>
  </si>
  <si>
    <t>序号</t>
  </si>
  <si>
    <t>对应专业代码</t>
  </si>
  <si>
    <t>流动站名称</t>
  </si>
  <si>
    <t>批准日期</t>
  </si>
  <si>
    <t>隶属学院</t>
  </si>
  <si>
    <t>在站人数</t>
  </si>
  <si>
    <t>0824</t>
  </si>
  <si>
    <t>船舶与海洋工程</t>
  </si>
  <si>
    <t>船舶海洋与建筑工程学院</t>
  </si>
  <si>
    <t>0801</t>
  </si>
  <si>
    <t>力学</t>
  </si>
  <si>
    <t>0814</t>
  </si>
  <si>
    <t>土木工程</t>
  </si>
  <si>
    <t>0807</t>
  </si>
  <si>
    <t>动力工程与工程热物理</t>
  </si>
  <si>
    <t>机械与动力工程学院</t>
  </si>
  <si>
    <t>0802</t>
  </si>
  <si>
    <t>机械工程</t>
  </si>
  <si>
    <t>0827</t>
  </si>
  <si>
    <t>核科学与技术</t>
  </si>
  <si>
    <t>0804</t>
  </si>
  <si>
    <t>仪器科学与技术</t>
  </si>
  <si>
    <t>电子信息与电气工程学院</t>
  </si>
  <si>
    <t>0808</t>
  </si>
  <si>
    <t>电气工程</t>
  </si>
  <si>
    <t>0809</t>
  </si>
  <si>
    <t>电子科学与技术</t>
  </si>
  <si>
    <t>0810</t>
  </si>
  <si>
    <t>信息与通信工程</t>
  </si>
  <si>
    <t>0811</t>
  </si>
  <si>
    <t>控制科学与工程</t>
  </si>
  <si>
    <t>0812</t>
  </si>
  <si>
    <t>计算机科学与技术</t>
  </si>
  <si>
    <t>0839</t>
  </si>
  <si>
    <t>网络空间安全</t>
  </si>
  <si>
    <t>0805</t>
  </si>
  <si>
    <t>材料科学与工程</t>
  </si>
  <si>
    <t>材料科学与工程学院</t>
  </si>
  <si>
    <t>0701</t>
  </si>
  <si>
    <t>数学</t>
  </si>
  <si>
    <t>数学科学学院</t>
  </si>
  <si>
    <t>0714</t>
  </si>
  <si>
    <t>统计学</t>
  </si>
  <si>
    <t>0702</t>
  </si>
  <si>
    <t>物理学</t>
  </si>
  <si>
    <t>物理与天文学院</t>
  </si>
  <si>
    <t>0704</t>
  </si>
  <si>
    <t>天文学</t>
  </si>
  <si>
    <t>0710</t>
  </si>
  <si>
    <t>生物学</t>
  </si>
  <si>
    <t>生命科学技术学院</t>
  </si>
  <si>
    <t>医学院</t>
  </si>
  <si>
    <t>0831</t>
  </si>
  <si>
    <t>生物医学工程</t>
  </si>
  <si>
    <t>生物医学工程学院</t>
  </si>
  <si>
    <t>0703</t>
  </si>
  <si>
    <t>化学</t>
  </si>
  <si>
    <t>化学化工学院</t>
  </si>
  <si>
    <t>0817</t>
  </si>
  <si>
    <t>化学工程与技术</t>
  </si>
  <si>
    <t>1201</t>
  </si>
  <si>
    <t>管理科学与工程</t>
  </si>
  <si>
    <t>安泰经济与管理学院</t>
  </si>
  <si>
    <t>0202</t>
  </si>
  <si>
    <t>应用经济学</t>
  </si>
  <si>
    <t>1202</t>
  </si>
  <si>
    <t>工商管理</t>
  </si>
  <si>
    <t>1204</t>
  </si>
  <si>
    <t>公共管理</t>
  </si>
  <si>
    <t>国际与公共事务学院</t>
  </si>
  <si>
    <t>0502</t>
  </si>
  <si>
    <t>外国语言文学</t>
  </si>
  <si>
    <t>外国语学院</t>
  </si>
  <si>
    <t>0902</t>
  </si>
  <si>
    <t>园艺学</t>
  </si>
  <si>
    <t>农业与生物学院</t>
  </si>
  <si>
    <t>0713</t>
  </si>
  <si>
    <t>生态学</t>
  </si>
  <si>
    <t>0830</t>
  </si>
  <si>
    <t>环境科学与工程</t>
  </si>
  <si>
    <t>环境科学与工程学院</t>
  </si>
  <si>
    <t>1007</t>
  </si>
  <si>
    <t>药学</t>
  </si>
  <si>
    <t>药学院</t>
  </si>
  <si>
    <t>0301</t>
  </si>
  <si>
    <t>法学</t>
  </si>
  <si>
    <t>凯原法学院</t>
  </si>
  <si>
    <t>0503</t>
  </si>
  <si>
    <t>新闻传播学</t>
  </si>
  <si>
    <t>媒体与传播学院</t>
  </si>
  <si>
    <t>0712</t>
  </si>
  <si>
    <t>科学技术史</t>
  </si>
  <si>
    <t>马克思主义学院</t>
  </si>
  <si>
    <t>0501</t>
  </si>
  <si>
    <t>中国语言文学</t>
  </si>
  <si>
    <t>人文学院</t>
  </si>
  <si>
    <t>1001</t>
  </si>
  <si>
    <t>基础医学</t>
  </si>
  <si>
    <t>1002</t>
  </si>
  <si>
    <t>临床医学</t>
  </si>
  <si>
    <t>1003</t>
  </si>
  <si>
    <t>口腔医学</t>
  </si>
  <si>
    <t>公共卫生与预防医学</t>
  </si>
  <si>
    <t>小计</t>
  </si>
  <si>
    <t>注：数据来自人力资源处。</t>
  </si>
  <si>
    <t>2023年分院系学生（全口径）</t>
  </si>
  <si>
    <t>单位代码</t>
  </si>
  <si>
    <t>单位名称</t>
  </si>
  <si>
    <t>总计</t>
  </si>
  <si>
    <t>全日制在校生</t>
  </si>
  <si>
    <t>本科生</t>
  </si>
  <si>
    <t>一年级</t>
  </si>
  <si>
    <t>二年级</t>
  </si>
  <si>
    <t>三年级</t>
  </si>
  <si>
    <t>四年级</t>
  </si>
  <si>
    <t>五年级及以上</t>
  </si>
  <si>
    <t>研究生</t>
  </si>
  <si>
    <t>全日制研究生</t>
  </si>
  <si>
    <t>非全日制研究生</t>
  </si>
  <si>
    <t>硕士生</t>
  </si>
  <si>
    <t>全日制硕士</t>
  </si>
  <si>
    <t>全日制学术学位</t>
  </si>
  <si>
    <t>全日制专业学位</t>
  </si>
  <si>
    <t>非全日制硕士</t>
  </si>
  <si>
    <t>非全日制学术学位</t>
  </si>
  <si>
    <t>非全日制专业学位硕士</t>
  </si>
  <si>
    <t>博士生</t>
  </si>
  <si>
    <t>全日制博士生</t>
  </si>
  <si>
    <t>全日制学术学位博士</t>
  </si>
  <si>
    <t>全日制专业学位博士</t>
  </si>
  <si>
    <t>非全日制博士</t>
  </si>
  <si>
    <t>非全日制学术学位博士</t>
  </si>
  <si>
    <t>非全日制专业学位博士</t>
  </si>
  <si>
    <t>留学生</t>
  </si>
  <si>
    <t>学历留学生</t>
  </si>
  <si>
    <t>本科留学生</t>
  </si>
  <si>
    <t>硕士留学生</t>
  </si>
  <si>
    <t>博士留学生</t>
  </si>
  <si>
    <t>非学历留学生</t>
  </si>
  <si>
    <t>合　计</t>
  </si>
  <si>
    <t>010</t>
  </si>
  <si>
    <t>020</t>
  </si>
  <si>
    <t>030</t>
  </si>
  <si>
    <t>050</t>
  </si>
  <si>
    <t>071</t>
  </si>
  <si>
    <t>072</t>
  </si>
  <si>
    <t>080</t>
  </si>
  <si>
    <t>082</t>
  </si>
  <si>
    <t>090</t>
  </si>
  <si>
    <t>110</t>
  </si>
  <si>
    <t>120</t>
  </si>
  <si>
    <t>130</t>
  </si>
  <si>
    <t>140</t>
  </si>
  <si>
    <t>150</t>
  </si>
  <si>
    <t>160</t>
  </si>
  <si>
    <t>170</t>
  </si>
  <si>
    <t>190</t>
  </si>
  <si>
    <t>200</t>
  </si>
  <si>
    <t>220</t>
  </si>
  <si>
    <t>终身教育学院</t>
  </si>
  <si>
    <t>230</t>
  </si>
  <si>
    <t>251</t>
  </si>
  <si>
    <t>体育系</t>
  </si>
  <si>
    <t>260</t>
  </si>
  <si>
    <t>巴黎卓越工程师学院</t>
  </si>
  <si>
    <t>270</t>
  </si>
  <si>
    <t>上海交大-南加州大学文化创意产业学院</t>
  </si>
  <si>
    <t>280</t>
  </si>
  <si>
    <t>中英国际低碳学院</t>
  </si>
  <si>
    <t>326</t>
  </si>
  <si>
    <t>328</t>
  </si>
  <si>
    <t>350</t>
  </si>
  <si>
    <t>教育学院</t>
  </si>
  <si>
    <t>351</t>
  </si>
  <si>
    <t>中美物流研究院</t>
  </si>
  <si>
    <t>352</t>
  </si>
  <si>
    <t>中欧国际工商学院</t>
  </si>
  <si>
    <t>370</t>
  </si>
  <si>
    <t>密西根学院</t>
  </si>
  <si>
    <t>380</t>
  </si>
  <si>
    <t>上海高级金融学院</t>
  </si>
  <si>
    <t>413</t>
  </si>
  <si>
    <t>航空航天学院</t>
  </si>
  <si>
    <t>415</t>
  </si>
  <si>
    <t>系统生物医学研究院</t>
  </si>
  <si>
    <t>426</t>
  </si>
  <si>
    <t>李政道研究所</t>
  </si>
  <si>
    <t>430</t>
  </si>
  <si>
    <t>设计学院</t>
  </si>
  <si>
    <t>440</t>
  </si>
  <si>
    <t>海洋学院</t>
  </si>
  <si>
    <t>450</t>
  </si>
  <si>
    <t>智慧能源创新学院</t>
  </si>
  <si>
    <t>490</t>
  </si>
  <si>
    <t>溥渊未来技术学院</t>
  </si>
  <si>
    <t>691</t>
  </si>
  <si>
    <t>理科试验班类</t>
  </si>
  <si>
    <t>700</t>
  </si>
  <si>
    <t>高等教育学校基本情况</t>
  </si>
  <si>
    <t>表号：教基1304</t>
  </si>
  <si>
    <t/>
  </si>
  <si>
    <t>统计时点：2023学年</t>
  </si>
  <si>
    <t>指标名称</t>
  </si>
  <si>
    <t>计量单位</t>
  </si>
  <si>
    <t>代码</t>
  </si>
  <si>
    <t>数量</t>
  </si>
  <si>
    <t>备注</t>
  </si>
  <si>
    <t>甲</t>
  </si>
  <si>
    <t>乙</t>
  </si>
  <si>
    <t>丙</t>
  </si>
  <si>
    <t>丁</t>
  </si>
  <si>
    <t>硕士学位授权一级学科点</t>
  </si>
  <si>
    <t>个</t>
  </si>
  <si>
    <t>01</t>
  </si>
  <si>
    <t>56</t>
  </si>
  <si>
    <t>普通、科研</t>
  </si>
  <si>
    <t>硕士学位授权二级学科点（不含一级学科覆盖点）</t>
  </si>
  <si>
    <t>02</t>
  </si>
  <si>
    <t>6</t>
  </si>
  <si>
    <t>博士学位授权一级学科点</t>
  </si>
  <si>
    <t>03</t>
  </si>
  <si>
    <t>51</t>
  </si>
  <si>
    <t>博士学位授权二级学科点（不含一级学科覆盖点）</t>
  </si>
  <si>
    <t>04</t>
  </si>
  <si>
    <t>国家一流学科数量</t>
  </si>
  <si>
    <t>05</t>
  </si>
  <si>
    <t>18</t>
  </si>
  <si>
    <t>普通</t>
  </si>
  <si>
    <t>省级一流学科数量</t>
  </si>
  <si>
    <t>06</t>
  </si>
  <si>
    <t>博士后科研流动站</t>
  </si>
  <si>
    <t>07</t>
  </si>
  <si>
    <t>38</t>
  </si>
  <si>
    <t>应届毕业生就业人数</t>
  </si>
  <si>
    <t>人</t>
  </si>
  <si>
    <t>08</t>
  </si>
  <si>
    <t>676</t>
  </si>
  <si>
    <t>普通、成人</t>
  </si>
  <si>
    <t xml:space="preserve"> 普通本科</t>
  </si>
  <si>
    <t>09</t>
  </si>
  <si>
    <t xml:space="preserve"> 高等职业教育专科</t>
  </si>
  <si>
    <t>11</t>
  </si>
  <si>
    <t>应届毕业生升学人数</t>
  </si>
  <si>
    <t>12</t>
  </si>
  <si>
    <t>2776</t>
  </si>
  <si>
    <t>15</t>
  </si>
  <si>
    <t>专业数</t>
  </si>
  <si>
    <t>16</t>
  </si>
  <si>
    <t>75</t>
  </si>
  <si>
    <t>17</t>
  </si>
  <si>
    <t>19</t>
  </si>
  <si>
    <t>授予同等学力申请硕士学位人数</t>
  </si>
  <si>
    <t>20</t>
  </si>
  <si>
    <t>41</t>
  </si>
  <si>
    <t>授予同等学力申请博士学位人数</t>
  </si>
  <si>
    <t>21</t>
  </si>
  <si>
    <t>59</t>
  </si>
  <si>
    <t>中国科学院院士（人事关系在本校）</t>
  </si>
  <si>
    <t>22</t>
  </si>
  <si>
    <t>中国工程院院士（人事关系在本校）</t>
  </si>
  <si>
    <t>23</t>
  </si>
  <si>
    <t>在校生中住宿生</t>
  </si>
  <si>
    <t>24</t>
  </si>
  <si>
    <t>39312</t>
  </si>
  <si>
    <t>普通、成人、科研</t>
  </si>
  <si>
    <t xml:space="preserve"> 研究生</t>
  </si>
  <si>
    <t>25</t>
  </si>
  <si>
    <t>22185</t>
  </si>
  <si>
    <t>26</t>
  </si>
  <si>
    <t>17127</t>
  </si>
  <si>
    <t>28</t>
  </si>
  <si>
    <t>实有床位数</t>
  </si>
  <si>
    <t>张</t>
  </si>
  <si>
    <t>29</t>
  </si>
  <si>
    <t>42181</t>
  </si>
  <si>
    <t xml:space="preserve"> 学校产权</t>
  </si>
  <si>
    <t>30</t>
  </si>
  <si>
    <t xml:space="preserve"> 非学校产权</t>
  </si>
  <si>
    <t>31</t>
  </si>
  <si>
    <t>上学年参加国家学生体质健康标准测试人数</t>
  </si>
  <si>
    <t>32</t>
  </si>
  <si>
    <t>11321</t>
  </si>
  <si>
    <t xml:space="preserve"> 优秀</t>
  </si>
  <si>
    <t>33</t>
  </si>
  <si>
    <t>1132</t>
  </si>
  <si>
    <t xml:space="preserve"> 良好</t>
  </si>
  <si>
    <t>34</t>
  </si>
  <si>
    <t xml:space="preserve"> 及格</t>
  </si>
  <si>
    <t>35</t>
  </si>
  <si>
    <t>9174</t>
  </si>
  <si>
    <t xml:space="preserve"> 不及格</t>
  </si>
  <si>
    <t>36</t>
  </si>
  <si>
    <t>339</t>
  </si>
  <si>
    <t>上学年全日制在校生短期出国校际交流人数</t>
  </si>
  <si>
    <t>37</t>
  </si>
  <si>
    <t>306</t>
  </si>
  <si>
    <t>博物馆</t>
  </si>
  <si>
    <t>2</t>
  </si>
  <si>
    <t>美术馆</t>
  </si>
  <si>
    <t>39</t>
  </si>
  <si>
    <t>音乐厅和剧场</t>
  </si>
  <si>
    <t>40</t>
  </si>
  <si>
    <t>学校附属医院</t>
  </si>
  <si>
    <t>所</t>
  </si>
  <si>
    <t xml:space="preserve"> 建筑面积</t>
  </si>
  <si>
    <t>平方米</t>
  </si>
  <si>
    <t>42</t>
  </si>
  <si>
    <t>201203.73</t>
  </si>
  <si>
    <t xml:space="preserve"> 床位数</t>
  </si>
  <si>
    <t>43</t>
  </si>
  <si>
    <t>3217</t>
  </si>
  <si>
    <t xml:space="preserve"> 临床教师</t>
  </si>
  <si>
    <t>44</t>
  </si>
  <si>
    <t>4276</t>
  </si>
  <si>
    <t>学校附属幼儿园、中小学</t>
  </si>
  <si>
    <t>45</t>
  </si>
  <si>
    <t>安全保卫人员</t>
  </si>
  <si>
    <t>46</t>
  </si>
  <si>
    <t>354</t>
  </si>
  <si>
    <t>学校首席信息官（CIO）</t>
  </si>
  <si>
    <t>1.有 2.无</t>
  </si>
  <si>
    <t>47</t>
  </si>
  <si>
    <t>有</t>
  </si>
  <si>
    <t>预防艾滋病教育和性教育相关课程和活动</t>
  </si>
  <si>
    <t>48</t>
  </si>
  <si>
    <t>预科注册学生数</t>
  </si>
  <si>
    <t>49</t>
  </si>
  <si>
    <t>50</t>
  </si>
  <si>
    <t>银龄教师数</t>
  </si>
  <si>
    <t>学校简介：
  一、历史沿革：</t>
  </si>
  <si>
    <t>上海交通大学是我国历史最悠久、享誉海内外的著名高等学府之一，是教育部直属并与上海市共建的全国重点大学。经过126年的不懈努力，上海交通大学进一步明确了构建“综合性、创新型、国际化”世界一流大学的愿景目标。
十九世纪末，甲午战败，民族危难。中国近代著名实业家、教育家盛宣怀于1896年在上海创办了交通大学的前身——南洋公学。抗战时期，广大师生历尽艰难，移转租界，内迁重庆，坚持办学。解放前夕，广大师生积极投身民主革命，学校被誉为“民主堡垒”。五十年代中期，学校又响应国家建设大西北的号召，经历西迁与分设，分为交通大学上海部分和西安部分。1959年7月经国务院批准分别独立建制，交通大学上海部分启用“上海交通大学”校名。六七十年代，学校先后归属国防科委和第六机械工业部领导，积极投身国防人才培养和国防科研，为“两弹一星”和国防现代化做出了巨大贡献。
1999年，上海农学院并入；2005年，与上海第二医科大学强强合并。至此，学校完成了综合性大学的学科布局。通过国家“211工程”和“985工程”“双一流”工程的建设，学校高层次人才日渐汇聚，科研实力快速提升，实现了向研究型大学的转变。与此同时，学校通过与美国密西根大学等世界一流大学的合作办学，实施国际化战略取得重要突破。1985年开始闵行校区建设。学校现有徐汇、闵行、黄浦、长宁、浦东等校区，总占地面积300余万平方米。通过一系列的改革和建设，学校的各项办学指标大幅度上升，实现了跨越式发展，整体实力显著增强，为建设世界一流大学奠定了坚实的基础。
交通大学始终把人才培养作为办学的根本任务。一百多年来，学校为国家和社会培养了逾40万各类优秀人才，包括一批杰出的政治家、科学家、社会活动家、实业家、工程技术专家和医学专家，如江泽民、陆定一、丁关根、汪道涵、钱学森、吴文俊、徐光宪、黄旭华、顾诵芬、张光斗、黄炎培、邵力子、李叔同、蔡锷、邹韬奋、严隽琪、陈敏章、王振义、陈竺等。在中国科学院、中国工程院院士中，有200余位交大校友；在国家23位“两弹一星”功臣中，有6位交大校友；在国家最高科学技术奖获得者中，有5位来自交大。交大创造了中国近现代发展史上的诸多“第一”：中国最早的内燃机、最早的电机、最早的中文打字机等；新中国第一艘万吨轮、第一艘核潜艇、第一艘气垫船、第一艘水翼艇、自主设计的第一代战斗机、第一枚运载火箭、第一颗人造卫星、第一例心脏二尖瓣分离术、第一例成功移植同种原位肝手术、第一例成功抢救大面积烧伤病人手术、第一个大学翻译出版机构、数量第一的地方文献等，都凝聚着交大师生和校友的心血智慧。改革开放以来，一批年轻的校友已在世界各地、各行各业崭露头角。</t>
  </si>
  <si>
    <t xml:space="preserve">  二、院系设置</t>
  </si>
  <si>
    <t>34个学院/系</t>
  </si>
  <si>
    <t xml:space="preserve">  三、专业设置：</t>
  </si>
  <si>
    <t>75个本科专业，涵盖9个学科门类</t>
  </si>
  <si>
    <t xml:space="preserve">  四、国家级、省部级研究机构设置：
    1.实验室：</t>
  </si>
  <si>
    <t>1个前沿科学中心，1个集成攻关大平台，3个国家协同创新中心，11个国家（级）重点实验室，1个新农村发展研究院，1个国家应用数学中心，16个教育部重点实验室，1个国防重点学科实验室，1个农业部重点实验室，4个国家卫生健康委员会重点实验室，1个生态环境部重点实验室，44个上海市重点实验室，5个上海市前沿科学研究基地</t>
  </si>
  <si>
    <t xml:space="preserve">    2.研究中心（所）：</t>
  </si>
  <si>
    <t>8个国家工程研究中心，5个国家医学中心，3个国家临床医学研究中心，1个国家级能源研发中心，2个国家野外科学观测研究站，1个国家陆地生态系统定位观测研究站，8个教育部工程研究中心，2个教育部野外科学观测研究站，1个上海市功能型平台，21个上海市工程技术研究中心，4个上海市工程研究中心，1个上海市野外科学观测研究站，1个上海市技术创新中心，3个上海市协同创新中心，8个上海市临床医学研究中心</t>
  </si>
  <si>
    <t xml:space="preserve">  五、博士后科研流动站：</t>
  </si>
  <si>
    <t>38个博士后科研流动站</t>
  </si>
  <si>
    <t xml:space="preserve">  六、定期公开出版的专业刊物：</t>
  </si>
  <si>
    <t>74本期刊</t>
  </si>
  <si>
    <t xml:space="preserve">  七、学校设立奖学金情况：学校设立奖学金</t>
  </si>
  <si>
    <t>项</t>
  </si>
  <si>
    <t>138</t>
  </si>
  <si>
    <t xml:space="preserve">                 奖励总金额</t>
  </si>
  <si>
    <t>元/年</t>
  </si>
  <si>
    <t>73606088</t>
  </si>
  <si>
    <t xml:space="preserve">                 最低金额</t>
  </si>
  <si>
    <t>2000</t>
  </si>
  <si>
    <t xml:space="preserve">     八、主要校办产业：</t>
  </si>
  <si>
    <t>5个直管企业：上海交大企业发展集团有限公司、上海交通大学出版社有限公司、上海交大教育服务产业投资管理（集团）有限公司、上海交大海洋水下工程科学研究院有限公司、上海交大知识产权管理有限公司</t>
  </si>
  <si>
    <t>高等教育学校教职工情况</t>
  </si>
  <si>
    <t>表号：教基4352</t>
  </si>
  <si>
    <t>教职工数</t>
  </si>
  <si>
    <t>校外教师</t>
  </si>
  <si>
    <t>行业导师</t>
  </si>
  <si>
    <t>外籍教师</t>
  </si>
  <si>
    <t>离退休人员</t>
  </si>
  <si>
    <t>附属中小学</t>
  </si>
  <si>
    <t>临床教师</t>
  </si>
  <si>
    <t>专任教师</t>
  </si>
  <si>
    <t>行政人员</t>
  </si>
  <si>
    <t>教辅人员</t>
  </si>
  <si>
    <t>工勤人员</t>
  </si>
  <si>
    <t>专职科研人员</t>
  </si>
  <si>
    <t>其他附设机构人员</t>
  </si>
  <si>
    <t>幼儿园教职工</t>
  </si>
  <si>
    <t>3</t>
  </si>
  <si>
    <t>4</t>
  </si>
  <si>
    <t>5</t>
  </si>
  <si>
    <t>7</t>
  </si>
  <si>
    <t>8</t>
  </si>
  <si>
    <t>11063</t>
  </si>
  <si>
    <t>3887</t>
  </si>
  <si>
    <t>2471</t>
  </si>
  <si>
    <t>2695</t>
  </si>
  <si>
    <t>367</t>
  </si>
  <si>
    <t>1462</t>
  </si>
  <si>
    <t>181</t>
  </si>
  <si>
    <t>2880</t>
  </si>
  <si>
    <t>4542</t>
  </si>
  <si>
    <t>6635</t>
  </si>
  <si>
    <t xml:space="preserve"> #女</t>
  </si>
  <si>
    <t>5342</t>
  </si>
  <si>
    <t>1290</t>
  </si>
  <si>
    <t>1800</t>
  </si>
  <si>
    <t>1473</t>
  </si>
  <si>
    <t>143</t>
  </si>
  <si>
    <t>552</t>
  </si>
  <si>
    <t>84</t>
  </si>
  <si>
    <t>1229</t>
  </si>
  <si>
    <t>1184</t>
  </si>
  <si>
    <t>3292</t>
  </si>
  <si>
    <t xml:space="preserve"> #在编人员</t>
  </si>
  <si>
    <t>7264</t>
  </si>
  <si>
    <t>3851</t>
  </si>
  <si>
    <t>1260</t>
  </si>
  <si>
    <t>935</t>
  </si>
  <si>
    <t>124</t>
  </si>
  <si>
    <t>936</t>
  </si>
  <si>
    <t>158</t>
  </si>
  <si>
    <t>—</t>
  </si>
  <si>
    <t>映射-公式</t>
  </si>
  <si>
    <t>高等教育学校专任教师教学领域分学科门类情况</t>
  </si>
  <si>
    <t>表号：教基4358</t>
  </si>
  <si>
    <t>正高级</t>
  </si>
  <si>
    <t>副高级</t>
  </si>
  <si>
    <t>中级</t>
  </si>
  <si>
    <t>初级</t>
  </si>
  <si>
    <t>未定职级</t>
  </si>
  <si>
    <t>1677</t>
  </si>
  <si>
    <t>759</t>
  </si>
  <si>
    <t>85</t>
  </si>
  <si>
    <t xml:space="preserve">  #女</t>
  </si>
  <si>
    <t>259</t>
  </si>
  <si>
    <t>580</t>
  </si>
  <si>
    <t>53</t>
  </si>
  <si>
    <t xml:space="preserve"> 哲学</t>
  </si>
  <si>
    <t>27</t>
  </si>
  <si>
    <t xml:space="preserve">   #马克思主义哲学</t>
  </si>
  <si>
    <t xml:space="preserve"> 经济学</t>
  </si>
  <si>
    <t>103</t>
  </si>
  <si>
    <t xml:space="preserve"> 法学</t>
  </si>
  <si>
    <t xml:space="preserve"> 教育学</t>
  </si>
  <si>
    <t>132</t>
  </si>
  <si>
    <t>66</t>
  </si>
  <si>
    <t xml:space="preserve"> 文学</t>
  </si>
  <si>
    <t>116</t>
  </si>
  <si>
    <t>94</t>
  </si>
  <si>
    <t xml:space="preserve"> 历史学</t>
  </si>
  <si>
    <t xml:space="preserve"> 理学</t>
  </si>
  <si>
    <t>607</t>
  </si>
  <si>
    <t>248</t>
  </si>
  <si>
    <t>295</t>
  </si>
  <si>
    <t xml:space="preserve"> 工学</t>
  </si>
  <si>
    <t>1485</t>
  </si>
  <si>
    <t>567</t>
  </si>
  <si>
    <t>731</t>
  </si>
  <si>
    <t>186</t>
  </si>
  <si>
    <t xml:space="preserve"> 农学</t>
  </si>
  <si>
    <t xml:space="preserve"> 医学</t>
  </si>
  <si>
    <t>814</t>
  </si>
  <si>
    <t>223</t>
  </si>
  <si>
    <t>255</t>
  </si>
  <si>
    <t>231</t>
  </si>
  <si>
    <t>68</t>
  </si>
  <si>
    <t xml:space="preserve"> 管理学</t>
  </si>
  <si>
    <t>197</t>
  </si>
  <si>
    <t>76</t>
  </si>
  <si>
    <t>77</t>
  </si>
  <si>
    <t xml:space="preserve"> 艺术学</t>
  </si>
  <si>
    <t>高等教育学校（普通）校舍情况</t>
  </si>
  <si>
    <t>表号：教基5374</t>
  </si>
  <si>
    <t>统计时点：2024学年</t>
  </si>
  <si>
    <t>高基表年度=指标年度+1 因为高基表报的上一年年底数据</t>
  </si>
  <si>
    <t>学校产权校舍建筑面积</t>
  </si>
  <si>
    <t>正在施工</t>
  </si>
  <si>
    <t>非学校产权</t>
  </si>
  <si>
    <t>上学年校舍建筑面积</t>
  </si>
  <si>
    <t>增加面积</t>
  </si>
  <si>
    <t>减少面积</t>
  </si>
  <si>
    <t>本学年校舍建筑面积</t>
  </si>
  <si>
    <t>校舍建筑面积</t>
  </si>
  <si>
    <t>独立使用</t>
  </si>
  <si>
    <t>共同使用</t>
  </si>
  <si>
    <t>2475080.34</t>
  </si>
  <si>
    <t>30462.21</t>
  </si>
  <si>
    <t>35413.21</t>
  </si>
  <si>
    <t>2470129.34</t>
  </si>
  <si>
    <t>1029751.85</t>
  </si>
  <si>
    <t>#C级危房</t>
  </si>
  <si>
    <t>0.00</t>
  </si>
  <si>
    <t>#D级危房</t>
  </si>
  <si>
    <t>一、教学及辅助用房</t>
  </si>
  <si>
    <t>1286070.21</t>
  </si>
  <si>
    <t>26078.03</t>
  </si>
  <si>
    <t>8863.56</t>
  </si>
  <si>
    <t>1303284.68</t>
  </si>
  <si>
    <t>594194.89</t>
  </si>
  <si>
    <t>教室</t>
  </si>
  <si>
    <t>133199.08</t>
  </si>
  <si>
    <t>3781.3</t>
  </si>
  <si>
    <t>129417.78</t>
  </si>
  <si>
    <t>9059</t>
  </si>
  <si>
    <t>#艺术院校专业课教室</t>
  </si>
  <si>
    <t>实验实习用房</t>
  </si>
  <si>
    <t>361841.42</t>
  </si>
  <si>
    <t>1674.01</t>
  </si>
  <si>
    <t>5082.1</t>
  </si>
  <si>
    <t>358433.33</t>
  </si>
  <si>
    <t>专职科研机构办公及研究用房</t>
  </si>
  <si>
    <t>646712.13</t>
  </si>
  <si>
    <t>1984.89</t>
  </si>
  <si>
    <t>0.08</t>
  </si>
  <si>
    <t>648696.94</t>
  </si>
  <si>
    <t>548163.89</t>
  </si>
  <si>
    <t>图书馆</t>
  </si>
  <si>
    <t>74985.63</t>
  </si>
  <si>
    <t>74985.55</t>
  </si>
  <si>
    <t>24652</t>
  </si>
  <si>
    <t>室内体育用房</t>
  </si>
  <si>
    <t>53961.08</t>
  </si>
  <si>
    <t>0.03</t>
  </si>
  <si>
    <t>53961.11</t>
  </si>
  <si>
    <t>师生活动用房</t>
  </si>
  <si>
    <t>21106.8</t>
  </si>
  <si>
    <t>12320</t>
  </si>
  <si>
    <t>会堂</t>
  </si>
  <si>
    <t>15370.87</t>
  </si>
  <si>
    <t>1312.3</t>
  </si>
  <si>
    <t>16683.17</t>
  </si>
  <si>
    <t>继续教育用房</t>
  </si>
  <si>
    <t>二、行政办公用房</t>
  </si>
  <si>
    <t>81766.33</t>
  </si>
  <si>
    <t>31808</t>
  </si>
  <si>
    <t>校行政办公用房</t>
  </si>
  <si>
    <t>32397.48</t>
  </si>
  <si>
    <t>院系及教师办公用房</t>
  </si>
  <si>
    <t>49368.85</t>
  </si>
  <si>
    <t>三、生活用房</t>
  </si>
  <si>
    <t>817723.83</t>
  </si>
  <si>
    <t>2693.78</t>
  </si>
  <si>
    <t>13202.03</t>
  </si>
  <si>
    <t>807215.58</t>
  </si>
  <si>
    <t>345004.96</t>
  </si>
  <si>
    <t>学生宿舍（公寓）</t>
  </si>
  <si>
    <t>539480.03</t>
  </si>
  <si>
    <t>664.56</t>
  </si>
  <si>
    <t>538815.47</t>
  </si>
  <si>
    <t>272547</t>
  </si>
  <si>
    <t>食堂</t>
  </si>
  <si>
    <t>48797.18</t>
  </si>
  <si>
    <t>1230.3</t>
  </si>
  <si>
    <t>50027.48</t>
  </si>
  <si>
    <t>7568</t>
  </si>
  <si>
    <t>单身教师宿舍（公寓）</t>
  </si>
  <si>
    <t>116491.68</t>
  </si>
  <si>
    <t>963.48</t>
  </si>
  <si>
    <t>117455.16</t>
  </si>
  <si>
    <t>后勤及辅助用房</t>
  </si>
  <si>
    <t>112954.94</t>
  </si>
  <si>
    <t>500.00</t>
  </si>
  <si>
    <t>12537.47</t>
  </si>
  <si>
    <t>100917.47</t>
  </si>
  <si>
    <t>64889.96</t>
  </si>
  <si>
    <t>四、教工住宅</t>
  </si>
  <si>
    <t>76125.46</t>
  </si>
  <si>
    <t>581.54</t>
  </si>
  <si>
    <t>75543.92</t>
  </si>
  <si>
    <t>五、其他用房</t>
  </si>
  <si>
    <t>213394.51</t>
  </si>
  <si>
    <t>1690.4</t>
  </si>
  <si>
    <t>12766.08</t>
  </si>
  <si>
    <t>202318.83</t>
  </si>
  <si>
    <t>58744</t>
  </si>
  <si>
    <t>#被外单位租（借）用</t>
  </si>
  <si>
    <t>14943.79</t>
  </si>
  <si>
    <t>2936.36</t>
  </si>
  <si>
    <t>12007.43</t>
  </si>
  <si>
    <t>职业教育学校、高等教育学校资产等办学条件</t>
  </si>
  <si>
    <t>表号：教基5377</t>
  </si>
  <si>
    <t>学校产权</t>
  </si>
  <si>
    <t>占地面积</t>
  </si>
  <si>
    <t>3728082.9</t>
  </si>
  <si>
    <t>#绿化用地面积</t>
  </si>
  <si>
    <t>1127921.85</t>
  </si>
  <si>
    <t>#运动场地面积</t>
  </si>
  <si>
    <t>144076</t>
  </si>
  <si>
    <t>校园足球场</t>
  </si>
  <si>
    <t>11人制足球场</t>
  </si>
  <si>
    <t>7人制足球场</t>
  </si>
  <si>
    <t>固定资产总值</t>
  </si>
  <si>
    <t>5人制足球场</t>
  </si>
  <si>
    <t>#教学科研实习仪器设备资产值</t>
  </si>
  <si>
    <t>图书</t>
  </si>
  <si>
    <t>册</t>
  </si>
  <si>
    <t>4900758</t>
  </si>
  <si>
    <r>
      <rPr>
        <sz val="16"/>
        <color theme="1"/>
        <rFont val="Times New Roman Regular"/>
        <charset val="134"/>
      </rPr>
      <t>4</t>
    </r>
    <r>
      <rPr>
        <sz val="16"/>
        <color theme="1"/>
        <rFont val="仿宋"/>
        <charset val="134"/>
      </rPr>
      <t>、图书（册）</t>
    </r>
  </si>
  <si>
    <t>#当年新增</t>
  </si>
  <si>
    <t>105274</t>
  </si>
  <si>
    <t>电子图书</t>
  </si>
  <si>
    <r>
      <rPr>
        <sz val="16"/>
        <color theme="1"/>
        <rFont val="Times New Roman Regular"/>
        <charset val="134"/>
      </rPr>
      <t>5</t>
    </r>
    <r>
      <rPr>
        <sz val="16"/>
        <color theme="1"/>
        <rFont val="仿宋"/>
        <charset val="134"/>
      </rPr>
      <t>、电子图书（册）</t>
    </r>
  </si>
  <si>
    <t>数字资源量</t>
  </si>
  <si>
    <t>563538</t>
  </si>
  <si>
    <t>4978323</t>
  </si>
  <si>
    <t>电子期刊</t>
  </si>
  <si>
    <t>325832</t>
  </si>
  <si>
    <t>3144089</t>
  </si>
  <si>
    <t>学位论文</t>
  </si>
  <si>
    <t>4528278</t>
  </si>
  <si>
    <t>5419098</t>
  </si>
  <si>
    <t>音视频</t>
  </si>
  <si>
    <t>小时</t>
  </si>
  <si>
    <t>16044</t>
  </si>
  <si>
    <t>数字终端数</t>
  </si>
  <si>
    <t>台</t>
  </si>
  <si>
    <t>72697</t>
  </si>
  <si>
    <t>#教师终端数</t>
  </si>
  <si>
    <t>10570</t>
  </si>
  <si>
    <t>#学生终端数</t>
  </si>
  <si>
    <t>56629</t>
  </si>
  <si>
    <t>间</t>
  </si>
  <si>
    <t>917</t>
  </si>
  <si>
    <t>#网络多媒体教室</t>
  </si>
  <si>
    <t>557</t>
  </si>
  <si>
    <t>万元</t>
  </si>
  <si>
    <t>1903536.49</t>
  </si>
  <si>
    <t>1008201.18</t>
  </si>
  <si>
    <t>137537.31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</si>
</sst>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#,##0_ "/>
  </numFmts>
  <fonts count="65">
    <font>
      <sz val="11"/>
      <color theme="1"/>
      <name val="宋体"/>
      <charset val="134"/>
      <scheme val="minor"/>
    </font>
    <font>
      <b/>
      <sz val="18"/>
      <color rgb="FF000000"/>
      <name val="宋体"/>
      <charset val="134"/>
    </font>
    <font>
      <sz val="9"/>
      <color rgb="FF000000"/>
      <name val="宋体"/>
      <charset val="134"/>
    </font>
    <font>
      <sz val="9"/>
      <color rgb="FFFF0000"/>
      <name val="宋体"/>
      <charset val="134"/>
    </font>
    <font>
      <sz val="11"/>
      <color rgb="FFFF0000"/>
      <name val="宋体"/>
      <charset val="134"/>
      <scheme val="minor"/>
    </font>
    <font>
      <sz val="16"/>
      <color theme="1"/>
      <name val="Times New Roman Regular"/>
      <charset val="134"/>
    </font>
    <font>
      <sz val="10"/>
      <name val="Arial"/>
      <charset val="0"/>
    </font>
    <font>
      <sz val="20"/>
      <color rgb="FF000000"/>
      <name val="黑体"/>
      <charset val="134"/>
    </font>
    <font>
      <b/>
      <sz val="15"/>
      <color rgb="FF000000"/>
      <name val="宋体"/>
      <charset val="134"/>
    </font>
    <font>
      <sz val="12"/>
      <color rgb="FF000000"/>
      <name val="宋体"/>
      <charset val="134"/>
    </font>
    <font>
      <sz val="11"/>
      <color indexed="8"/>
      <name val="宋体"/>
      <charset val="134"/>
      <scheme val="minor"/>
    </font>
    <font>
      <sz val="11"/>
      <name val="Times New Roman"/>
      <charset val="134"/>
    </font>
    <font>
      <sz val="11"/>
      <name val="Times New Roman Regular"/>
      <charset val="134"/>
    </font>
    <font>
      <b/>
      <sz val="14"/>
      <name val="Times New Roman Bold"/>
      <charset val="134"/>
    </font>
    <font>
      <b/>
      <sz val="14"/>
      <name val="Times New Roman Regular"/>
      <charset val="134"/>
    </font>
    <font>
      <b/>
      <sz val="14"/>
      <name val="Times New Roman"/>
      <charset val="134"/>
    </font>
    <font>
      <sz val="8"/>
      <name val="宋体"/>
      <charset val="134"/>
    </font>
    <font>
      <sz val="8"/>
      <name val="Times New Roman Regular"/>
      <charset val="134"/>
    </font>
    <font>
      <sz val="8"/>
      <name val="Times New Roman"/>
      <charset val="134"/>
    </font>
    <font>
      <b/>
      <sz val="9"/>
      <name val="宋体"/>
      <charset val="134"/>
    </font>
    <font>
      <b/>
      <sz val="9"/>
      <name val="Times New Roman Regular"/>
      <charset val="134"/>
    </font>
    <font>
      <sz val="9"/>
      <name val="宋体"/>
      <charset val="134"/>
    </font>
    <font>
      <sz val="9"/>
      <name val="Times New Roman Regular"/>
      <charset val="134"/>
    </font>
    <font>
      <sz val="9"/>
      <name val="Times New Roman"/>
      <charset val="134"/>
    </font>
    <font>
      <b/>
      <sz val="12"/>
      <name val="黑体"/>
      <charset val="134"/>
    </font>
    <font>
      <b/>
      <sz val="12"/>
      <name val="Times New Roman Regular"/>
      <charset val="134"/>
    </font>
    <font>
      <sz val="9"/>
      <name val="宋体-简"/>
      <charset val="134"/>
    </font>
    <font>
      <b/>
      <sz val="9"/>
      <name val="Times New Roman"/>
      <charset val="134"/>
    </font>
    <font>
      <sz val="16"/>
      <color theme="1"/>
      <name val="宋体"/>
      <charset val="134"/>
      <scheme val="minor"/>
    </font>
    <font>
      <sz val="24"/>
      <color theme="1"/>
      <name val="方正公文小标宋"/>
      <charset val="134"/>
    </font>
    <font>
      <sz val="24"/>
      <color theme="1"/>
      <name val="Times New Roman Regular"/>
      <charset val="134"/>
    </font>
    <font>
      <b/>
      <sz val="20"/>
      <color theme="1"/>
      <name val="仿宋"/>
      <charset val="134"/>
    </font>
    <font>
      <b/>
      <sz val="20"/>
      <color theme="1"/>
      <name val="Times New Roman Regular"/>
      <charset val="134"/>
    </font>
    <font>
      <sz val="16"/>
      <name val="Times New Roman Regular"/>
      <charset val="134"/>
    </font>
    <font>
      <b/>
      <sz val="20"/>
      <color rgb="FFFF0000"/>
      <name val="Times New Roman Regular"/>
      <charset val="134"/>
    </font>
    <font>
      <sz val="16"/>
      <color theme="1"/>
      <name val="仿宋"/>
      <charset val="134"/>
    </font>
    <font>
      <sz val="9"/>
      <name val="Times New Roman Bold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b/>
      <sz val="14"/>
      <name val="黑体"/>
      <charset val="134"/>
    </font>
    <font>
      <sz val="20"/>
      <color theme="1"/>
      <name val="仿宋"/>
      <charset val="134"/>
    </font>
    <font>
      <sz val="9"/>
      <name val="黑体"/>
      <charset val="134"/>
    </font>
    <font>
      <b/>
      <sz val="9"/>
      <name val="Tahoma"/>
      <charset val="134"/>
    </font>
    <font>
      <sz val="9"/>
      <name val="Tahoma"/>
      <charset val="134"/>
    </font>
    <font>
      <sz val="9"/>
      <name val="宋体"/>
      <charset val="134"/>
    </font>
    <font>
      <b/>
      <sz val="9"/>
      <name val="宋体"/>
      <charset val="134"/>
    </font>
  </fonts>
  <fills count="4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E7E6E6"/>
        <bgColor rgb="FFE7E6E6"/>
      </patternFill>
    </fill>
    <fill>
      <patternFill patternType="solid">
        <fgColor rgb="FF4472C4"/>
        <bgColor rgb="FF4472C4"/>
      </patternFill>
    </fill>
    <fill>
      <patternFill patternType="solid">
        <fgColor rgb="FFED7D31"/>
        <bgColor rgb="FFED7D31"/>
      </patternFill>
    </fill>
    <fill>
      <patternFill patternType="solid">
        <fgColor rgb="FF70AD47"/>
        <bgColor rgb="FF70AD47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theme="0" tint="-0.1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12" borderId="37" applyNumberFormat="0" applyFont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38" applyNumberFormat="0" applyFill="0" applyAlignment="0" applyProtection="0">
      <alignment vertical="center"/>
    </xf>
    <xf numFmtId="0" fontId="43" fillId="0" borderId="38" applyNumberFormat="0" applyFill="0" applyAlignment="0" applyProtection="0">
      <alignment vertical="center"/>
    </xf>
    <xf numFmtId="0" fontId="44" fillId="0" borderId="39" applyNumberFormat="0" applyFill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13" borderId="40" applyNumberFormat="0" applyAlignment="0" applyProtection="0">
      <alignment vertical="center"/>
    </xf>
    <xf numFmtId="0" fontId="46" fillId="14" borderId="41" applyNumberFormat="0" applyAlignment="0" applyProtection="0">
      <alignment vertical="center"/>
    </xf>
    <xf numFmtId="0" fontId="47" fillId="14" borderId="40" applyNumberFormat="0" applyAlignment="0" applyProtection="0">
      <alignment vertical="center"/>
    </xf>
    <xf numFmtId="0" fontId="48" fillId="15" borderId="42" applyNumberFormat="0" applyAlignment="0" applyProtection="0">
      <alignment vertical="center"/>
    </xf>
    <xf numFmtId="0" fontId="49" fillId="0" borderId="43" applyNumberFormat="0" applyFill="0" applyAlignment="0" applyProtection="0">
      <alignment vertical="center"/>
    </xf>
    <xf numFmtId="0" fontId="50" fillId="0" borderId="44" applyNumberFormat="0" applyFill="0" applyAlignment="0" applyProtection="0">
      <alignment vertical="center"/>
    </xf>
    <xf numFmtId="0" fontId="51" fillId="16" borderId="0" applyNumberFormat="0" applyBorder="0" applyAlignment="0" applyProtection="0">
      <alignment vertical="center"/>
    </xf>
    <xf numFmtId="0" fontId="52" fillId="17" borderId="0" applyNumberFormat="0" applyBorder="0" applyAlignment="0" applyProtection="0">
      <alignment vertical="center"/>
    </xf>
    <xf numFmtId="0" fontId="53" fillId="18" borderId="0" applyNumberFormat="0" applyBorder="0" applyAlignment="0" applyProtection="0">
      <alignment vertical="center"/>
    </xf>
    <xf numFmtId="0" fontId="54" fillId="19" borderId="0" applyNumberFormat="0" applyBorder="0" applyAlignment="0" applyProtection="0">
      <alignment vertical="center"/>
    </xf>
    <xf numFmtId="0" fontId="55" fillId="20" borderId="0" applyNumberFormat="0" applyBorder="0" applyAlignment="0" applyProtection="0">
      <alignment vertical="center"/>
    </xf>
    <xf numFmtId="0" fontId="55" fillId="21" borderId="0" applyNumberFormat="0" applyBorder="0" applyAlignment="0" applyProtection="0">
      <alignment vertical="center"/>
    </xf>
    <xf numFmtId="0" fontId="54" fillId="22" borderId="0" applyNumberFormat="0" applyBorder="0" applyAlignment="0" applyProtection="0">
      <alignment vertical="center"/>
    </xf>
    <xf numFmtId="0" fontId="54" fillId="23" borderId="0" applyNumberFormat="0" applyBorder="0" applyAlignment="0" applyProtection="0">
      <alignment vertical="center"/>
    </xf>
    <xf numFmtId="0" fontId="55" fillId="24" borderId="0" applyNumberFormat="0" applyBorder="0" applyAlignment="0" applyProtection="0">
      <alignment vertical="center"/>
    </xf>
    <xf numFmtId="0" fontId="55" fillId="25" borderId="0" applyNumberFormat="0" applyBorder="0" applyAlignment="0" applyProtection="0">
      <alignment vertical="center"/>
    </xf>
    <xf numFmtId="0" fontId="54" fillId="26" borderId="0" applyNumberFormat="0" applyBorder="0" applyAlignment="0" applyProtection="0">
      <alignment vertical="center"/>
    </xf>
    <xf numFmtId="0" fontId="54" fillId="27" borderId="0" applyNumberFormat="0" applyBorder="0" applyAlignment="0" applyProtection="0">
      <alignment vertical="center"/>
    </xf>
    <xf numFmtId="0" fontId="55" fillId="28" borderId="0" applyNumberFormat="0" applyBorder="0" applyAlignment="0" applyProtection="0">
      <alignment vertical="center"/>
    </xf>
    <xf numFmtId="0" fontId="55" fillId="29" borderId="0" applyNumberFormat="0" applyBorder="0" applyAlignment="0" applyProtection="0">
      <alignment vertical="center"/>
    </xf>
    <xf numFmtId="0" fontId="54" fillId="30" borderId="0" applyNumberFormat="0" applyBorder="0" applyAlignment="0" applyProtection="0">
      <alignment vertical="center"/>
    </xf>
    <xf numFmtId="0" fontId="54" fillId="31" borderId="0" applyNumberFormat="0" applyBorder="0" applyAlignment="0" applyProtection="0">
      <alignment vertical="center"/>
    </xf>
    <xf numFmtId="0" fontId="55" fillId="32" borderId="0" applyNumberFormat="0" applyBorder="0" applyAlignment="0" applyProtection="0">
      <alignment vertical="center"/>
    </xf>
    <xf numFmtId="0" fontId="55" fillId="33" borderId="0" applyNumberFormat="0" applyBorder="0" applyAlignment="0" applyProtection="0">
      <alignment vertical="center"/>
    </xf>
    <xf numFmtId="0" fontId="54" fillId="34" borderId="0" applyNumberFormat="0" applyBorder="0" applyAlignment="0" applyProtection="0">
      <alignment vertical="center"/>
    </xf>
    <xf numFmtId="0" fontId="54" fillId="35" borderId="0" applyNumberFormat="0" applyBorder="0" applyAlignment="0" applyProtection="0">
      <alignment vertical="center"/>
    </xf>
    <xf numFmtId="0" fontId="55" fillId="36" borderId="0" applyNumberFormat="0" applyBorder="0" applyAlignment="0" applyProtection="0">
      <alignment vertical="center"/>
    </xf>
    <xf numFmtId="0" fontId="55" fillId="37" borderId="0" applyNumberFormat="0" applyBorder="0" applyAlignment="0" applyProtection="0">
      <alignment vertical="center"/>
    </xf>
    <xf numFmtId="0" fontId="54" fillId="38" borderId="0" applyNumberFormat="0" applyBorder="0" applyAlignment="0" applyProtection="0">
      <alignment vertical="center"/>
    </xf>
    <xf numFmtId="0" fontId="54" fillId="39" borderId="0" applyNumberFormat="0" applyBorder="0" applyAlignment="0" applyProtection="0">
      <alignment vertical="center"/>
    </xf>
    <xf numFmtId="0" fontId="55" fillId="40" borderId="0" applyNumberFormat="0" applyBorder="0" applyAlignment="0" applyProtection="0">
      <alignment vertical="center"/>
    </xf>
    <xf numFmtId="0" fontId="55" fillId="41" borderId="0" applyNumberFormat="0" applyBorder="0" applyAlignment="0" applyProtection="0">
      <alignment vertical="center"/>
    </xf>
    <xf numFmtId="0" fontId="54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6" fillId="0" borderId="0">
      <alignment vertical="center"/>
    </xf>
    <xf numFmtId="0" fontId="57" fillId="0" borderId="0"/>
  </cellStyleXfs>
  <cellXfs count="171">
    <xf numFmtId="0" fontId="0" fillId="0" borderId="0" xfId="0">
      <alignment vertical="center"/>
    </xf>
    <xf numFmtId="0" fontId="0" fillId="0" borderId="0" xfId="0" applyFill="1" applyAlignment="1"/>
    <xf numFmtId="0" fontId="1" fillId="2" borderId="0" xfId="0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0" fillId="0" borderId="3" xfId="0" applyFill="1" applyBorder="1" applyAlignment="1"/>
    <xf numFmtId="0" fontId="2" fillId="2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horizontal="right" vertical="center" wrapText="1"/>
    </xf>
    <xf numFmtId="0" fontId="4" fillId="0" borderId="1" xfId="0" applyFont="1" applyFill="1" applyBorder="1" applyAlignment="1"/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right" vertical="center" wrapText="1"/>
    </xf>
    <xf numFmtId="0" fontId="5" fillId="0" borderId="6" xfId="0" applyFont="1" applyBorder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4" xfId="0" applyFill="1" applyBorder="1" applyAlignment="1"/>
    <xf numFmtId="0" fontId="0" fillId="0" borderId="5" xfId="0" applyFill="1" applyBorder="1" applyAlignment="1"/>
    <xf numFmtId="0" fontId="2" fillId="2" borderId="7" xfId="0" applyFont="1" applyFill="1" applyBorder="1" applyAlignment="1">
      <alignment horizontal="center" wrapText="1"/>
    </xf>
    <xf numFmtId="0" fontId="2" fillId="2" borderId="8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right" vertical="center" wrapText="1"/>
    </xf>
    <xf numFmtId="0" fontId="0" fillId="0" borderId="1" xfId="0" applyFill="1" applyBorder="1" applyAlignment="1"/>
    <xf numFmtId="0" fontId="0" fillId="3" borderId="0" xfId="0" applyFill="1">
      <alignment vertical="center"/>
    </xf>
    <xf numFmtId="0" fontId="2" fillId="3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right" vertical="center" wrapText="1"/>
    </xf>
    <xf numFmtId="0" fontId="6" fillId="0" borderId="0" xfId="0" applyNumberFormat="1" applyFont="1" applyFill="1" applyBorder="1" applyAlignment="1"/>
    <xf numFmtId="0" fontId="7" fillId="0" borderId="0" xfId="0" applyNumberFormat="1" applyFont="1" applyFill="1" applyBorder="1" applyAlignment="1" applyProtection="1">
      <alignment horizontal="center" vertical="center"/>
    </xf>
    <xf numFmtId="0" fontId="8" fillId="4" borderId="9" xfId="0" applyNumberFormat="1" applyFont="1" applyFill="1" applyBorder="1" applyAlignment="1" applyProtection="1">
      <alignment horizontal="center" vertical="center" wrapText="1"/>
    </xf>
    <xf numFmtId="0" fontId="8" fillId="4" borderId="10" xfId="0" applyNumberFormat="1" applyFont="1" applyFill="1" applyBorder="1" applyAlignment="1" applyProtection="1">
      <alignment horizontal="center" vertical="center" wrapText="1"/>
    </xf>
    <xf numFmtId="0" fontId="8" fillId="5" borderId="10" xfId="0" applyNumberFormat="1" applyFont="1" applyFill="1" applyBorder="1" applyAlignment="1" applyProtection="1">
      <alignment horizontal="center" vertical="center" wrapText="1"/>
    </xf>
    <xf numFmtId="0" fontId="8" fillId="5" borderId="11" xfId="0" applyNumberFormat="1" applyFont="1" applyFill="1" applyBorder="1" applyAlignment="1" applyProtection="1">
      <alignment horizontal="center" vertical="center" wrapText="1"/>
    </xf>
    <xf numFmtId="0" fontId="9" fillId="4" borderId="12" xfId="0" applyNumberFormat="1" applyFont="1" applyFill="1" applyBorder="1" applyAlignment="1" applyProtection="1">
      <alignment horizontal="center" vertical="center"/>
    </xf>
    <xf numFmtId="0" fontId="9" fillId="4" borderId="2" xfId="0" applyNumberFormat="1" applyFont="1" applyFill="1" applyBorder="1" applyAlignment="1" applyProtection="1">
      <alignment horizontal="left" vertical="center"/>
    </xf>
    <xf numFmtId="0" fontId="9" fillId="5" borderId="2" xfId="0" applyNumberFormat="1" applyFont="1" applyFill="1" applyBorder="1" applyAlignment="1" applyProtection="1">
      <alignment vertical="center"/>
    </xf>
    <xf numFmtId="0" fontId="9" fillId="5" borderId="4" xfId="0" applyNumberFormat="1" applyFont="1" applyFill="1" applyBorder="1" applyAlignment="1" applyProtection="1">
      <alignment vertical="center"/>
    </xf>
    <xf numFmtId="0" fontId="8" fillId="5" borderId="9" xfId="0" applyNumberFormat="1" applyFont="1" applyFill="1" applyBorder="1" applyAlignment="1" applyProtection="1">
      <alignment horizontal="center" vertical="center" wrapText="1"/>
    </xf>
    <xf numFmtId="0" fontId="8" fillId="6" borderId="10" xfId="0" applyNumberFormat="1" applyFont="1" applyFill="1" applyBorder="1" applyAlignment="1" applyProtection="1">
      <alignment horizontal="center" vertical="center" wrapText="1"/>
    </xf>
    <xf numFmtId="0" fontId="9" fillId="5" borderId="12" xfId="0" applyNumberFormat="1" applyFont="1" applyFill="1" applyBorder="1" applyAlignment="1" applyProtection="1">
      <alignment vertical="center"/>
    </xf>
    <xf numFmtId="0" fontId="9" fillId="0" borderId="2" xfId="0" applyNumberFormat="1" applyFont="1" applyFill="1" applyBorder="1" applyAlignment="1" applyProtection="1">
      <alignment vertical="center"/>
    </xf>
    <xf numFmtId="0" fontId="8" fillId="6" borderId="13" xfId="0" applyNumberFormat="1" applyFont="1" applyFill="1" applyBorder="1" applyAlignment="1" applyProtection="1">
      <alignment horizontal="center" vertical="center" wrapText="1"/>
    </xf>
    <xf numFmtId="0" fontId="8" fillId="5" borderId="14" xfId="0" applyNumberFormat="1" applyFont="1" applyFill="1" applyBorder="1" applyAlignment="1" applyProtection="1">
      <alignment horizontal="center" vertical="center" wrapText="1"/>
    </xf>
    <xf numFmtId="0" fontId="9" fillId="0" borderId="15" xfId="0" applyNumberFormat="1" applyFont="1" applyFill="1" applyBorder="1" applyAlignment="1" applyProtection="1">
      <alignment vertical="center"/>
    </xf>
    <xf numFmtId="0" fontId="9" fillId="5" borderId="5" xfId="0" applyNumberFormat="1" applyFont="1" applyFill="1" applyBorder="1" applyAlignment="1" applyProtection="1">
      <alignment vertical="center"/>
    </xf>
    <xf numFmtId="0" fontId="8" fillId="7" borderId="10" xfId="0" applyNumberFormat="1" applyFont="1" applyFill="1" applyBorder="1" applyAlignment="1" applyProtection="1">
      <alignment horizontal="center" vertical="center" wrapText="1"/>
    </xf>
    <xf numFmtId="0" fontId="8" fillId="8" borderId="14" xfId="0" applyNumberFormat="1" applyFont="1" applyFill="1" applyBorder="1" applyAlignment="1" applyProtection="1">
      <alignment horizontal="center" vertical="center" wrapText="1"/>
    </xf>
    <xf numFmtId="0" fontId="10" fillId="0" borderId="0" xfId="0" applyNumberFormat="1" applyFont="1" applyFill="1" applyBorder="1" applyAlignment="1" applyProtection="1">
      <alignment vertical="center"/>
    </xf>
    <xf numFmtId="0" fontId="8" fillId="8" borderId="10" xfId="0" applyNumberFormat="1" applyFont="1" applyFill="1" applyBorder="1" applyAlignment="1" applyProtection="1">
      <alignment horizontal="center" vertical="center" wrapText="1"/>
    </xf>
    <xf numFmtId="0" fontId="8" fillId="8" borderId="10" xfId="0" applyNumberFormat="1" applyFont="1" applyFill="1" applyBorder="1" applyAlignment="1" applyProtection="1">
      <alignment horizontal="left" vertical="center"/>
    </xf>
    <xf numFmtId="0" fontId="8" fillId="8" borderId="13" xfId="0" applyNumberFormat="1" applyFont="1" applyFill="1" applyBorder="1" applyAlignment="1" applyProtection="1">
      <alignment horizontal="center" vertical="center" wrapText="1"/>
    </xf>
    <xf numFmtId="0" fontId="11" fillId="0" borderId="0" xfId="51" applyFont="1" applyFill="1" applyAlignment="1">
      <alignment vertical="center"/>
    </xf>
    <xf numFmtId="0" fontId="12" fillId="0" borderId="0" xfId="51" applyFont="1" applyFill="1" applyAlignment="1">
      <alignment vertical="center"/>
    </xf>
    <xf numFmtId="0" fontId="11" fillId="0" borderId="0" xfId="51" applyFont="1" applyFill="1" applyAlignment="1">
      <alignment horizontal="left" vertical="center"/>
    </xf>
    <xf numFmtId="0" fontId="13" fillId="0" borderId="0" xfId="51" applyFont="1" applyFill="1" applyAlignment="1">
      <alignment horizontal="centerContinuous" vertical="center"/>
    </xf>
    <xf numFmtId="0" fontId="14" fillId="0" borderId="0" xfId="51" applyFont="1" applyFill="1" applyAlignment="1">
      <alignment horizontal="centerContinuous" vertical="center"/>
    </xf>
    <xf numFmtId="0" fontId="15" fillId="0" borderId="0" xfId="51" applyFont="1" applyFill="1" applyAlignment="1">
      <alignment horizontal="centerContinuous" vertical="center"/>
    </xf>
    <xf numFmtId="0" fontId="16" fillId="0" borderId="0" xfId="51" applyFont="1" applyFill="1" applyAlignment="1">
      <alignment horizontal="right" vertical="center"/>
    </xf>
    <xf numFmtId="0" fontId="17" fillId="0" borderId="0" xfId="51" applyFont="1" applyFill="1" applyAlignment="1">
      <alignment horizontal="right" vertical="center"/>
    </xf>
    <xf numFmtId="0" fontId="18" fillId="0" borderId="0" xfId="51" applyFont="1" applyFill="1" applyAlignment="1">
      <alignment horizontal="right" vertical="center"/>
    </xf>
    <xf numFmtId="0" fontId="19" fillId="0" borderId="16" xfId="51" applyFont="1" applyFill="1" applyBorder="1" applyAlignment="1">
      <alignment horizontal="center" vertical="center"/>
    </xf>
    <xf numFmtId="0" fontId="20" fillId="0" borderId="17" xfId="51" applyFont="1" applyFill="1" applyBorder="1" applyAlignment="1">
      <alignment horizontal="center" vertical="center"/>
    </xf>
    <xf numFmtId="0" fontId="19" fillId="0" borderId="17" xfId="51" applyFont="1" applyFill="1" applyBorder="1" applyAlignment="1">
      <alignment horizontal="center" vertical="center"/>
    </xf>
    <xf numFmtId="0" fontId="21" fillId="0" borderId="18" xfId="51" applyFont="1" applyFill="1" applyBorder="1" applyAlignment="1">
      <alignment horizontal="left" vertical="center"/>
    </xf>
    <xf numFmtId="0" fontId="22" fillId="0" borderId="6" xfId="51" applyFont="1" applyFill="1" applyBorder="1" applyAlignment="1">
      <alignment horizontal="left" vertical="center"/>
    </xf>
    <xf numFmtId="0" fontId="23" fillId="0" borderId="6" xfId="51" applyFont="1" applyFill="1" applyBorder="1" applyAlignment="1">
      <alignment horizontal="left" vertical="center"/>
    </xf>
    <xf numFmtId="0" fontId="21" fillId="0" borderId="19" xfId="51" applyFont="1" applyFill="1" applyBorder="1" applyAlignment="1">
      <alignment horizontal="left" vertical="center"/>
    </xf>
    <xf numFmtId="0" fontId="22" fillId="0" borderId="20" xfId="51" applyFont="1" applyFill="1" applyBorder="1" applyAlignment="1">
      <alignment horizontal="left" vertical="center"/>
    </xf>
    <xf numFmtId="0" fontId="23" fillId="0" borderId="20" xfId="51" applyFont="1" applyFill="1" applyBorder="1" applyAlignment="1">
      <alignment horizontal="left" vertical="center"/>
    </xf>
    <xf numFmtId="0" fontId="24" fillId="0" borderId="21" xfId="51" applyFont="1" applyFill="1" applyBorder="1" applyAlignment="1">
      <alignment horizontal="centerContinuous" vertical="center"/>
    </xf>
    <xf numFmtId="0" fontId="25" fillId="0" borderId="21" xfId="51" applyFont="1" applyFill="1" applyBorder="1" applyAlignment="1">
      <alignment horizontal="centerContinuous" vertical="center"/>
    </xf>
    <xf numFmtId="0" fontId="19" fillId="0" borderId="16" xfId="51" applyFont="1" applyFill="1" applyBorder="1" applyAlignment="1">
      <alignment horizontal="centerContinuous" vertical="center"/>
    </xf>
    <xf numFmtId="49" fontId="19" fillId="0" borderId="17" xfId="51" applyNumberFormat="1" applyFont="1" applyFill="1" applyBorder="1" applyAlignment="1">
      <alignment horizontal="centerContinuous" vertical="center" wrapText="1"/>
    </xf>
    <xf numFmtId="0" fontId="19" fillId="0" borderId="17" xfId="51" applyFont="1" applyFill="1" applyBorder="1" applyAlignment="1">
      <alignment horizontal="centerContinuous" vertical="center"/>
    </xf>
    <xf numFmtId="0" fontId="23" fillId="0" borderId="18" xfId="51" applyFont="1" applyFill="1" applyBorder="1" applyAlignment="1">
      <alignment horizontal="centerContinuous" vertical="center"/>
    </xf>
    <xf numFmtId="49" fontId="22" fillId="0" borderId="6" xfId="51" applyNumberFormat="1" applyFont="1" applyFill="1" applyBorder="1" applyAlignment="1">
      <alignment horizontal="centerContinuous" vertical="center"/>
    </xf>
    <xf numFmtId="0" fontId="21" fillId="0" borderId="6" xfId="51" applyFont="1" applyFill="1" applyBorder="1" applyAlignment="1">
      <alignment vertical="center"/>
    </xf>
    <xf numFmtId="0" fontId="22" fillId="0" borderId="6" xfId="51" applyFont="1" applyFill="1" applyBorder="1" applyAlignment="1">
      <alignment horizontal="centerContinuous" vertical="center"/>
    </xf>
    <xf numFmtId="0" fontId="23" fillId="0" borderId="18" xfId="51" applyFont="1" applyFill="1" applyBorder="1" applyAlignment="1">
      <alignment horizontal="center" vertical="center"/>
    </xf>
    <xf numFmtId="0" fontId="22" fillId="0" borderId="6" xfId="51" applyFont="1" applyFill="1" applyBorder="1" applyAlignment="1">
      <alignment horizontal="center" vertical="center"/>
    </xf>
    <xf numFmtId="0" fontId="21" fillId="9" borderId="6" xfId="51" applyFont="1" applyFill="1" applyBorder="1" applyAlignment="1">
      <alignment vertical="center"/>
    </xf>
    <xf numFmtId="0" fontId="23" fillId="0" borderId="22" xfId="51" applyFont="1" applyFill="1" applyBorder="1" applyAlignment="1">
      <alignment horizontal="center" vertical="center"/>
    </xf>
    <xf numFmtId="49" fontId="22" fillId="0" borderId="23" xfId="51" applyNumberFormat="1" applyFont="1" applyFill="1" applyBorder="1" applyAlignment="1">
      <alignment horizontal="center" vertical="center"/>
    </xf>
    <xf numFmtId="0" fontId="21" fillId="0" borderId="23" xfId="51" applyFont="1" applyFill="1" applyBorder="1" applyAlignment="1">
      <alignment vertical="center"/>
    </xf>
    <xf numFmtId="0" fontId="22" fillId="0" borderId="23" xfId="51" applyFont="1" applyFill="1" applyBorder="1" applyAlignment="1">
      <alignment horizontal="center" vertical="center"/>
    </xf>
    <xf numFmtId="0" fontId="23" fillId="0" borderId="24" xfId="51" applyFont="1" applyFill="1" applyBorder="1" applyAlignment="1">
      <alignment horizontal="center" vertical="center"/>
    </xf>
    <xf numFmtId="49" fontId="22" fillId="0" borderId="25" xfId="51" applyNumberFormat="1" applyFont="1" applyFill="1" applyBorder="1" applyAlignment="1">
      <alignment horizontal="center" vertical="center"/>
    </xf>
    <xf numFmtId="0" fontId="23" fillId="0" borderId="25" xfId="51" applyFont="1" applyFill="1" applyBorder="1" applyAlignment="1">
      <alignment vertical="center"/>
    </xf>
    <xf numFmtId="0" fontId="22" fillId="0" borderId="25" xfId="51" applyFont="1" applyFill="1" applyBorder="1" applyAlignment="1">
      <alignment horizontal="center" vertical="center"/>
    </xf>
    <xf numFmtId="49" fontId="22" fillId="0" borderId="6" xfId="51" applyNumberFormat="1" applyFont="1" applyFill="1" applyBorder="1" applyAlignment="1">
      <alignment horizontal="center" vertical="center"/>
    </xf>
    <xf numFmtId="0" fontId="26" fillId="0" borderId="6" xfId="51" applyFont="1" applyFill="1" applyBorder="1" applyAlignment="1">
      <alignment vertical="center"/>
    </xf>
    <xf numFmtId="49" fontId="22" fillId="0" borderId="23" xfId="51" applyNumberFormat="1" applyFont="1" applyFill="1" applyBorder="1" applyAlignment="1">
      <alignment horizontal="centerContinuous" vertical="center"/>
    </xf>
    <xf numFmtId="0" fontId="21" fillId="0" borderId="19" xfId="51" applyFont="1" applyFill="1" applyBorder="1" applyAlignment="1">
      <alignment horizontal="center" vertical="center"/>
    </xf>
    <xf numFmtId="0" fontId="22" fillId="0" borderId="20" xfId="51" applyFont="1" applyFill="1" applyBorder="1" applyAlignment="1">
      <alignment horizontal="center" vertical="center"/>
    </xf>
    <xf numFmtId="0" fontId="23" fillId="0" borderId="20" xfId="51" applyFont="1" applyFill="1" applyBorder="1" applyAlignment="1">
      <alignment horizontal="center" vertical="center"/>
    </xf>
    <xf numFmtId="49" fontId="16" fillId="0" borderId="0" xfId="51" applyNumberFormat="1" applyFont="1" applyFill="1" applyAlignment="1">
      <alignment vertical="center"/>
    </xf>
    <xf numFmtId="0" fontId="19" fillId="0" borderId="26" xfId="51" applyFont="1" applyFill="1" applyBorder="1" applyAlignment="1">
      <alignment horizontal="center" vertical="center"/>
    </xf>
    <xf numFmtId="0" fontId="22" fillId="0" borderId="27" xfId="51" applyFont="1" applyFill="1" applyBorder="1" applyAlignment="1">
      <alignment horizontal="center" vertical="center"/>
    </xf>
    <xf numFmtId="0" fontId="22" fillId="0" borderId="28" xfId="51" applyFont="1" applyFill="1" applyBorder="1" applyAlignment="1">
      <alignment horizontal="center" vertical="center"/>
    </xf>
    <xf numFmtId="0" fontId="21" fillId="0" borderId="6" xfId="51" applyFont="1" applyFill="1" applyBorder="1" applyAlignment="1">
      <alignment horizontal="left" vertical="center"/>
    </xf>
    <xf numFmtId="0" fontId="22" fillId="9" borderId="27" xfId="51" applyFont="1" applyFill="1" applyBorder="1" applyAlignment="1">
      <alignment horizontal="center" vertical="center"/>
    </xf>
    <xf numFmtId="0" fontId="11" fillId="0" borderId="6" xfId="51" applyFont="1" applyFill="1" applyBorder="1" applyAlignment="1">
      <alignment horizontal="left" vertical="center"/>
    </xf>
    <xf numFmtId="0" fontId="11" fillId="0" borderId="6" xfId="49" applyFont="1" applyFill="1" applyBorder="1" applyAlignment="1">
      <alignment horizontal="left" vertical="center"/>
    </xf>
    <xf numFmtId="0" fontId="21" fillId="0" borderId="6" xfId="51" applyFont="1" applyFill="1" applyBorder="1" applyAlignment="1">
      <alignment horizontal="center" vertical="center"/>
    </xf>
    <xf numFmtId="0" fontId="23" fillId="0" borderId="6" xfId="51" applyFont="1" applyFill="1" applyBorder="1" applyAlignment="1">
      <alignment horizontal="center" vertical="center"/>
    </xf>
    <xf numFmtId="0" fontId="11" fillId="0" borderId="6" xfId="49" applyFont="1" applyFill="1" applyBorder="1" applyAlignment="1">
      <alignment vertical="center"/>
    </xf>
    <xf numFmtId="0" fontId="22" fillId="0" borderId="27" xfId="51" applyFont="1" applyBorder="1" applyAlignment="1">
      <alignment horizontal="center" vertical="center"/>
    </xf>
    <xf numFmtId="0" fontId="22" fillId="0" borderId="29" xfId="51" applyFont="1" applyFill="1" applyBorder="1" applyAlignment="1">
      <alignment horizontal="center" vertical="center"/>
    </xf>
    <xf numFmtId="0" fontId="12" fillId="0" borderId="0" xfId="51" applyFont="1" applyFill="1" applyAlignment="1">
      <alignment horizontal="center" vertical="center"/>
    </xf>
    <xf numFmtId="0" fontId="23" fillId="0" borderId="0" xfId="0" applyFont="1">
      <alignment vertical="center"/>
    </xf>
    <xf numFmtId="0" fontId="11" fillId="0" borderId="0" xfId="0" applyFont="1" applyFill="1" applyAlignment="1">
      <alignment horizontal="right" vertical="center"/>
    </xf>
    <xf numFmtId="0" fontId="23" fillId="0" borderId="0" xfId="0" applyFont="1" applyFill="1" applyAlignment="1">
      <alignment horizontal="right" vertical="center"/>
    </xf>
    <xf numFmtId="0" fontId="15" fillId="0" borderId="0" xfId="0" applyFont="1" applyAlignment="1">
      <alignment horizontal="centerContinuous" vertical="center"/>
    </xf>
    <xf numFmtId="0" fontId="11" fillId="0" borderId="0" xfId="0" applyFont="1" applyFill="1" applyAlignment="1">
      <alignment horizontal="centerContinuous" vertical="center"/>
    </xf>
    <xf numFmtId="0" fontId="19" fillId="0" borderId="16" xfId="0" applyFont="1" applyBorder="1" applyAlignment="1">
      <alignment horizontal="center" vertical="center" wrapText="1"/>
    </xf>
    <xf numFmtId="0" fontId="19" fillId="0" borderId="17" xfId="0" applyFont="1" applyFill="1" applyBorder="1" applyAlignment="1">
      <alignment horizontal="center" vertical="center"/>
    </xf>
    <xf numFmtId="0" fontId="19" fillId="10" borderId="18" xfId="0" applyFont="1" applyFill="1" applyBorder="1" applyAlignment="1">
      <alignment horizontal="left" vertical="center"/>
    </xf>
    <xf numFmtId="176" fontId="23" fillId="11" borderId="6" xfId="0" applyNumberFormat="1" applyFont="1" applyFill="1" applyBorder="1" applyAlignment="1">
      <alignment horizontal="right" vertical="center" wrapText="1"/>
    </xf>
    <xf numFmtId="0" fontId="23" fillId="10" borderId="18" xfId="0" applyFont="1" applyFill="1" applyBorder="1" applyAlignment="1">
      <alignment horizontal="left" vertical="center"/>
    </xf>
    <xf numFmtId="0" fontId="19" fillId="0" borderId="18" xfId="0" applyFont="1" applyFill="1" applyBorder="1" applyAlignment="1">
      <alignment horizontal="left" vertical="center"/>
    </xf>
    <xf numFmtId="176" fontId="23" fillId="0" borderId="6" xfId="0" applyNumberFormat="1" applyFont="1" applyFill="1" applyBorder="1" applyAlignment="1">
      <alignment horizontal="right" vertical="center" wrapText="1"/>
    </xf>
    <xf numFmtId="0" fontId="21" fillId="0" borderId="18" xfId="0" applyFont="1" applyFill="1" applyBorder="1" applyAlignment="1">
      <alignment horizontal="left" vertical="center"/>
    </xf>
    <xf numFmtId="0" fontId="19" fillId="10" borderId="30" xfId="0" applyFont="1" applyFill="1" applyBorder="1" applyAlignment="1">
      <alignment horizontal="left" vertical="center"/>
    </xf>
    <xf numFmtId="176" fontId="23" fillId="11" borderId="31" xfId="0" applyNumberFormat="1" applyFont="1" applyFill="1" applyBorder="1" applyAlignment="1">
      <alignment horizontal="right" vertical="center" wrapText="1"/>
    </xf>
    <xf numFmtId="0" fontId="21" fillId="10" borderId="18" xfId="0" applyFont="1" applyFill="1" applyBorder="1" applyAlignment="1">
      <alignment horizontal="left" vertical="center"/>
    </xf>
    <xf numFmtId="0" fontId="19" fillId="0" borderId="18" xfId="0" applyFont="1" applyBorder="1" applyAlignment="1">
      <alignment horizontal="left" vertical="center"/>
    </xf>
    <xf numFmtId="0" fontId="23" fillId="0" borderId="6" xfId="0" applyNumberFormat="1" applyFont="1" applyFill="1" applyBorder="1" applyAlignment="1">
      <alignment horizontal="right" vertical="center"/>
    </xf>
    <xf numFmtId="0" fontId="21" fillId="0" borderId="18" xfId="0" applyFont="1" applyBorder="1" applyAlignment="1">
      <alignment horizontal="left" vertical="center"/>
    </xf>
    <xf numFmtId="0" fontId="23" fillId="0" borderId="6" xfId="0" applyFont="1" applyFill="1" applyBorder="1" applyAlignment="1">
      <alignment horizontal="right" vertical="center" wrapText="1"/>
    </xf>
    <xf numFmtId="0" fontId="27" fillId="0" borderId="18" xfId="0" applyFont="1" applyBorder="1" applyAlignment="1">
      <alignment horizontal="left" vertical="center"/>
    </xf>
    <xf numFmtId="0" fontId="23" fillId="0" borderId="27" xfId="0" applyFont="1" applyFill="1" applyBorder="1" applyAlignment="1">
      <alignment horizontal="right" vertical="center" wrapText="1"/>
    </xf>
    <xf numFmtId="0" fontId="23" fillId="0" borderId="18" xfId="0" applyFont="1" applyBorder="1" applyAlignment="1">
      <alignment horizontal="left" vertical="center"/>
    </xf>
    <xf numFmtId="0" fontId="23" fillId="0" borderId="6" xfId="0" applyNumberFormat="1" applyFont="1" applyFill="1" applyBorder="1" applyAlignment="1">
      <alignment horizontal="right" vertical="center" wrapText="1"/>
    </xf>
    <xf numFmtId="0" fontId="19" fillId="0" borderId="18" xfId="0" applyFont="1" applyBorder="1">
      <alignment vertical="center"/>
    </xf>
    <xf numFmtId="0" fontId="23" fillId="0" borderId="32" xfId="0" applyFont="1" applyBorder="1" applyAlignment="1">
      <alignment horizontal="left" vertical="center"/>
    </xf>
    <xf numFmtId="0" fontId="23" fillId="10" borderId="24" xfId="0" applyFont="1" applyFill="1" applyBorder="1" applyAlignment="1">
      <alignment horizontal="left" vertical="center"/>
    </xf>
    <xf numFmtId="176" fontId="23" fillId="11" borderId="25" xfId="0" applyNumberFormat="1" applyFont="1" applyFill="1" applyBorder="1" applyAlignment="1">
      <alignment horizontal="right" vertical="center" wrapText="1"/>
    </xf>
    <xf numFmtId="0" fontId="27" fillId="0" borderId="18" xfId="0" applyFont="1" applyBorder="1">
      <alignment vertical="center"/>
    </xf>
    <xf numFmtId="0" fontId="23" fillId="0" borderId="18" xfId="0" applyFont="1" applyBorder="1">
      <alignment vertical="center"/>
    </xf>
    <xf numFmtId="0" fontId="23" fillId="0" borderId="22" xfId="0" applyFont="1" applyBorder="1">
      <alignment vertical="center"/>
    </xf>
    <xf numFmtId="0" fontId="23" fillId="0" borderId="19" xfId="0" applyFont="1" applyBorder="1">
      <alignment vertical="center"/>
    </xf>
    <xf numFmtId="0" fontId="23" fillId="0" borderId="28" xfId="0" applyFont="1" applyFill="1" applyBorder="1" applyAlignment="1">
      <alignment horizontal="right" vertical="center" wrapText="1"/>
    </xf>
    <xf numFmtId="0" fontId="23" fillId="0" borderId="24" xfId="0" applyFont="1" applyBorder="1">
      <alignment vertical="center"/>
    </xf>
    <xf numFmtId="0" fontId="21" fillId="0" borderId="18" xfId="0" applyFont="1" applyBorder="1">
      <alignment vertical="center"/>
    </xf>
    <xf numFmtId="0" fontId="23" fillId="0" borderId="6" xfId="0" applyFont="1" applyFill="1" applyBorder="1" applyAlignment="1">
      <alignment horizontal="right" vertical="center"/>
    </xf>
    <xf numFmtId="0" fontId="21" fillId="0" borderId="19" xfId="0" applyFont="1" applyBorder="1">
      <alignment vertical="center"/>
    </xf>
    <xf numFmtId="0" fontId="23" fillId="0" borderId="20" xfId="0" applyNumberFormat="1" applyFont="1" applyFill="1" applyBorder="1" applyAlignment="1">
      <alignment horizontal="right" vertical="center"/>
    </xf>
    <xf numFmtId="0" fontId="23" fillId="0" borderId="0" xfId="0" applyFont="1" applyFill="1" applyAlignment="1">
      <alignment horizontal="centerContinuous" vertical="center"/>
    </xf>
    <xf numFmtId="0" fontId="19" fillId="0" borderId="26" xfId="0" applyFont="1" applyFill="1" applyBorder="1" applyAlignment="1">
      <alignment horizontal="center" vertical="center"/>
    </xf>
    <xf numFmtId="176" fontId="23" fillId="11" borderId="27" xfId="0" applyNumberFormat="1" applyFont="1" applyFill="1" applyBorder="1" applyAlignment="1">
      <alignment horizontal="right" vertical="center" wrapText="1"/>
    </xf>
    <xf numFmtId="176" fontId="23" fillId="0" borderId="27" xfId="0" applyNumberFormat="1" applyFont="1" applyFill="1" applyBorder="1" applyAlignment="1">
      <alignment horizontal="right" vertical="center" wrapText="1"/>
    </xf>
    <xf numFmtId="176" fontId="23" fillId="11" borderId="33" xfId="0" applyNumberFormat="1" applyFont="1" applyFill="1" applyBorder="1" applyAlignment="1">
      <alignment horizontal="right" vertical="center" wrapText="1"/>
    </xf>
    <xf numFmtId="0" fontId="23" fillId="0" borderId="27" xfId="0" applyNumberFormat="1" applyFont="1" applyFill="1" applyBorder="1" applyAlignment="1">
      <alignment horizontal="right" vertical="center"/>
    </xf>
    <xf numFmtId="0" fontId="23" fillId="0" borderId="27" xfId="0" applyNumberFormat="1" applyFont="1" applyFill="1" applyBorder="1" applyAlignment="1">
      <alignment horizontal="right" vertical="center" wrapText="1"/>
    </xf>
    <xf numFmtId="176" fontId="23" fillId="11" borderId="34" xfId="0" applyNumberFormat="1" applyFont="1" applyFill="1" applyBorder="1" applyAlignment="1">
      <alignment horizontal="right" vertical="center" wrapText="1"/>
    </xf>
    <xf numFmtId="0" fontId="23" fillId="0" borderId="27" xfId="0" applyFont="1" applyFill="1" applyBorder="1" applyAlignment="1">
      <alignment horizontal="right" vertical="center"/>
    </xf>
    <xf numFmtId="0" fontId="23" fillId="0" borderId="28" xfId="0" applyNumberFormat="1" applyFont="1" applyFill="1" applyBorder="1" applyAlignment="1">
      <alignment horizontal="right" vertical="center"/>
    </xf>
    <xf numFmtId="0" fontId="28" fillId="0" borderId="0" xfId="0" applyFont="1">
      <alignment vertical="center"/>
    </xf>
    <xf numFmtId="177" fontId="0" fillId="0" borderId="0" xfId="0" applyNumberFormat="1">
      <alignment vertical="center"/>
    </xf>
    <xf numFmtId="0" fontId="29" fillId="0" borderId="0" xfId="0" applyFont="1" applyAlignment="1">
      <alignment horizontal="center" vertical="center"/>
    </xf>
    <xf numFmtId="177" fontId="30" fillId="0" borderId="0" xfId="0" applyNumberFormat="1" applyFont="1" applyAlignment="1">
      <alignment horizontal="center" vertical="center"/>
    </xf>
    <xf numFmtId="0" fontId="31" fillId="0" borderId="35" xfId="0" applyFont="1" applyBorder="1" applyAlignment="1">
      <alignment vertical="center"/>
    </xf>
    <xf numFmtId="177" fontId="32" fillId="0" borderId="35" xfId="0" applyNumberFormat="1" applyFont="1" applyBorder="1" applyAlignment="1">
      <alignment vertical="center"/>
    </xf>
    <xf numFmtId="177" fontId="5" fillId="0" borderId="6" xfId="0" applyNumberFormat="1" applyFont="1" applyBorder="1" applyAlignment="1">
      <alignment horizontal="right" vertical="center"/>
    </xf>
    <xf numFmtId="177" fontId="33" fillId="0" borderId="6" xfId="0" applyNumberFormat="1" applyFont="1" applyBorder="1" applyAlignment="1">
      <alignment horizontal="right" vertical="center"/>
    </xf>
    <xf numFmtId="0" fontId="31" fillId="0" borderId="36" xfId="0" applyFont="1" applyBorder="1" applyAlignment="1">
      <alignment horizontal="left" vertical="center"/>
    </xf>
    <xf numFmtId="177" fontId="34" fillId="0" borderId="36" xfId="0" applyNumberFormat="1" applyFont="1" applyBorder="1" applyAlignment="1">
      <alignment horizontal="right" vertical="center"/>
    </xf>
    <xf numFmtId="0" fontId="32" fillId="0" borderId="36" xfId="0" applyFont="1" applyBorder="1" applyAlignment="1">
      <alignment vertical="center"/>
    </xf>
    <xf numFmtId="0" fontId="31" fillId="0" borderId="36" xfId="0" applyFont="1" applyBorder="1" applyAlignment="1">
      <alignment vertical="center"/>
    </xf>
    <xf numFmtId="0" fontId="35" fillId="0" borderId="6" xfId="0" applyFont="1" applyBorder="1">
      <alignment vertical="center"/>
    </xf>
    <xf numFmtId="177" fontId="5" fillId="0" borderId="6" xfId="0" applyNumberFormat="1" applyFont="1" applyBorder="1">
      <alignment vertical="center"/>
    </xf>
    <xf numFmtId="0" fontId="0" fillId="0" borderId="0" xfId="0" applyAlignment="1">
      <alignment horizontal="left" vertical="center"/>
    </xf>
    <xf numFmtId="0" fontId="36" fillId="9" borderId="0" xfId="52" applyFont="1" applyFill="1" applyBorder="1" applyAlignment="1">
      <alignment horizontal="left" vertical="center"/>
    </xf>
    <xf numFmtId="0" fontId="22" fillId="0" borderId="6" xfId="51" applyFont="1" applyFill="1" applyBorder="1" applyAlignment="1" quotePrefix="1">
      <alignment horizontal="center" vertical="center"/>
    </xf>
    <xf numFmtId="49" fontId="22" fillId="0" borderId="6" xfId="51" applyNumberFormat="1" applyFont="1" applyFill="1" applyBorder="1" applyAlignment="1" quotePrefix="1">
      <alignment horizontal="centerContinuous" vertical="center"/>
    </xf>
    <xf numFmtId="49" fontId="22" fillId="0" borderId="6" xfId="51" applyNumberFormat="1" applyFont="1" applyFill="1" applyBorder="1" applyAlignment="1" quotePrefix="1">
      <alignment horizontal="center"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13" xfId="50"/>
    <cellStyle name="常规_Xl0000002" xfId="51"/>
    <cellStyle name="常规 2 2 2" xf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xinyun/Desktop/1%20&#24037;&#20316;/1%20&#34013;&#30382;&#20070;/0%20&#34013;&#30382;excel-2023/02-&#25945;&#24072;&#32844;&#24037;-2023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二"/>
      <sheetName val="全校职工"/>
      <sheetName val="党员及导师"/>
      <sheetName val="思政"/>
      <sheetName val="教工基本情况"/>
      <sheetName val="院系教职工情况 "/>
      <sheetName val="分学院各类人才"/>
      <sheetName val="博后"/>
      <sheetName val="博后(挂靠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85">
          <cell r="F85">
            <v>300</v>
          </cell>
        </row>
      </sheetData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54"/>
  <sheetViews>
    <sheetView tabSelected="1" zoomScale="82" zoomScaleNormal="82" workbookViewId="0">
      <selection activeCell="B57" sqref="B57"/>
    </sheetView>
  </sheetViews>
  <sheetFormatPr defaultColWidth="9.23076923076923" defaultRowHeight="16.8" outlineLevelCol="2"/>
  <cols>
    <col min="1" max="1" width="62.3365384615385" customWidth="1"/>
    <col min="2" max="2" width="29.3173076923077" style="156" customWidth="1"/>
    <col min="3" max="3" width="9.23076923076923" hidden="1" customWidth="1"/>
  </cols>
  <sheetData>
    <row r="1" ht="73" customHeight="1" spans="1:3">
      <c r="A1" s="157" t="s">
        <v>0</v>
      </c>
      <c r="B1" s="158"/>
      <c r="C1" t="s">
        <v>1</v>
      </c>
    </row>
    <row r="2" ht="50" customHeight="1" spans="1:2">
      <c r="A2" s="159" t="s">
        <v>2</v>
      </c>
      <c r="B2" s="160"/>
    </row>
    <row r="3" ht="30" customHeight="1" spans="1:3">
      <c r="A3" s="12" t="s">
        <v>3</v>
      </c>
      <c r="B3" s="161">
        <v>18004</v>
      </c>
      <c r="C3">
        <f>1.01</f>
        <v>1.01</v>
      </c>
    </row>
    <row r="4" ht="30" customHeight="1" spans="1:3">
      <c r="A4" s="12" t="s">
        <v>4</v>
      </c>
      <c r="B4" s="161">
        <v>23024</v>
      </c>
      <c r="C4">
        <f t="shared" ref="C4:C13" si="0">1.01</f>
        <v>1.01</v>
      </c>
    </row>
    <row r="5" ht="30" customHeight="1" spans="1:3">
      <c r="A5" s="12" t="s">
        <v>5</v>
      </c>
      <c r="B5" s="161">
        <v>14912</v>
      </c>
      <c r="C5">
        <f t="shared" si="0"/>
        <v>1.01</v>
      </c>
    </row>
    <row r="6" ht="30" customHeight="1" spans="1:3">
      <c r="A6" s="12" t="s">
        <v>6</v>
      </c>
      <c r="B6" s="161">
        <v>8112</v>
      </c>
      <c r="C6">
        <f t="shared" si="0"/>
        <v>1.01</v>
      </c>
    </row>
    <row r="7" ht="30" customHeight="1" spans="1:3">
      <c r="A7" s="12" t="s">
        <v>7</v>
      </c>
      <c r="B7" s="162">
        <v>14275</v>
      </c>
      <c r="C7">
        <f t="shared" si="0"/>
        <v>1.01</v>
      </c>
    </row>
    <row r="8" ht="30" customHeight="1" spans="1:3">
      <c r="A8" s="12" t="s">
        <v>8</v>
      </c>
      <c r="B8" s="162">
        <v>13527</v>
      </c>
      <c r="C8">
        <f t="shared" si="0"/>
        <v>1.01</v>
      </c>
    </row>
    <row r="9" ht="30" customHeight="1" spans="1:3">
      <c r="A9" s="12" t="s">
        <v>9</v>
      </c>
      <c r="B9" s="161">
        <v>748</v>
      </c>
      <c r="C9">
        <f t="shared" si="0"/>
        <v>1.01</v>
      </c>
    </row>
    <row r="10" ht="30" customHeight="1" spans="1:3">
      <c r="A10" s="12" t="s">
        <v>10</v>
      </c>
      <c r="B10" s="161">
        <v>1858</v>
      </c>
      <c r="C10">
        <f t="shared" si="0"/>
        <v>1.01</v>
      </c>
    </row>
    <row r="11" ht="30" customHeight="1" spans="1:3">
      <c r="A11" s="12" t="s">
        <v>11</v>
      </c>
      <c r="B11" s="161">
        <v>701</v>
      </c>
      <c r="C11">
        <f t="shared" si="0"/>
        <v>1.01</v>
      </c>
    </row>
    <row r="12" ht="30" customHeight="1" spans="1:3">
      <c r="A12" s="12" t="s">
        <v>12</v>
      </c>
      <c r="B12" s="161">
        <v>747</v>
      </c>
      <c r="C12">
        <f t="shared" si="0"/>
        <v>1.01</v>
      </c>
    </row>
    <row r="13" ht="30" customHeight="1" spans="1:3">
      <c r="A13" s="12" t="s">
        <v>13</v>
      </c>
      <c r="B13" s="161">
        <v>410</v>
      </c>
      <c r="C13">
        <f t="shared" si="0"/>
        <v>1.01</v>
      </c>
    </row>
    <row r="14" ht="30" customHeight="1" spans="1:2">
      <c r="A14" s="12" t="s">
        <v>14</v>
      </c>
      <c r="B14" s="161">
        <v>1828</v>
      </c>
    </row>
    <row r="15" ht="30" customHeight="1" spans="1:2">
      <c r="A15" s="12" t="s">
        <v>15</v>
      </c>
      <c r="B15" s="161">
        <v>4584</v>
      </c>
    </row>
    <row r="16" ht="50" customHeight="1" spans="1:2">
      <c r="A16" s="163" t="s">
        <v>16</v>
      </c>
      <c r="B16" s="164"/>
    </row>
    <row r="17" ht="30" customHeight="1" spans="1:3">
      <c r="A17" s="12" t="s">
        <v>17</v>
      </c>
      <c r="B17" s="161">
        <v>11063</v>
      </c>
      <c r="C17">
        <f>4352</f>
        <v>4352</v>
      </c>
    </row>
    <row r="18" ht="30" customHeight="1" spans="1:3">
      <c r="A18" s="12" t="s">
        <v>18</v>
      </c>
      <c r="B18" s="161">
        <v>3887</v>
      </c>
      <c r="C18">
        <f t="shared" ref="C18:C28" si="1">4352</f>
        <v>4352</v>
      </c>
    </row>
    <row r="19" ht="30" customHeight="1" spans="1:3">
      <c r="A19" s="12" t="s">
        <v>19</v>
      </c>
      <c r="B19" s="161">
        <v>1307</v>
      </c>
      <c r="C19">
        <v>4358</v>
      </c>
    </row>
    <row r="20" ht="30" customHeight="1" spans="1:3">
      <c r="A20" s="12" t="s">
        <v>20</v>
      </c>
      <c r="B20" s="161">
        <v>1677</v>
      </c>
      <c r="C20">
        <v>4358</v>
      </c>
    </row>
    <row r="21" ht="30" customHeight="1" spans="1:3">
      <c r="A21" s="12" t="s">
        <v>21</v>
      </c>
      <c r="B21" s="161">
        <v>1462</v>
      </c>
      <c r="C21">
        <f t="shared" si="1"/>
        <v>4352</v>
      </c>
    </row>
    <row r="22" ht="30" customHeight="1" spans="1:3">
      <c r="A22" s="12" t="s">
        <v>22</v>
      </c>
      <c r="B22" s="161">
        <v>2471</v>
      </c>
      <c r="C22">
        <f t="shared" si="1"/>
        <v>4352</v>
      </c>
    </row>
    <row r="23" ht="30" customHeight="1" spans="1:3">
      <c r="A23" s="12" t="s">
        <v>23</v>
      </c>
      <c r="B23" s="161">
        <v>2695</v>
      </c>
      <c r="C23">
        <f t="shared" si="1"/>
        <v>4352</v>
      </c>
    </row>
    <row r="24" ht="30" customHeight="1" spans="1:3">
      <c r="A24" s="12" t="s">
        <v>24</v>
      </c>
      <c r="B24" s="161">
        <v>367</v>
      </c>
      <c r="C24">
        <f t="shared" si="1"/>
        <v>4352</v>
      </c>
    </row>
    <row r="25" ht="30" customHeight="1" spans="1:3">
      <c r="A25" s="12" t="s">
        <v>25</v>
      </c>
      <c r="B25" s="161">
        <v>181</v>
      </c>
      <c r="C25">
        <f t="shared" si="1"/>
        <v>4352</v>
      </c>
    </row>
    <row r="26" ht="30" customHeight="1" spans="1:3">
      <c r="A26" s="12" t="s">
        <v>26</v>
      </c>
      <c r="B26" s="161">
        <v>2505</v>
      </c>
      <c r="C26">
        <v>2.12</v>
      </c>
    </row>
    <row r="27" ht="30" customHeight="1" spans="1:3">
      <c r="A27" s="12" t="s">
        <v>27</v>
      </c>
      <c r="B27" s="161">
        <v>4276</v>
      </c>
      <c r="C27">
        <f>4352</f>
        <v>4352</v>
      </c>
    </row>
    <row r="28" ht="30" customHeight="1" spans="1:3">
      <c r="A28" s="12" t="s">
        <v>28</v>
      </c>
      <c r="B28" s="161">
        <v>6635</v>
      </c>
      <c r="C28">
        <f t="shared" si="1"/>
        <v>4352</v>
      </c>
    </row>
    <row r="29" ht="50" customHeight="1" spans="1:2">
      <c r="A29" s="165" t="s">
        <v>29</v>
      </c>
      <c r="B29" s="164"/>
    </row>
    <row r="30" s="155" customFormat="1" ht="30" customHeight="1" spans="1:3">
      <c r="A30" s="12" t="s">
        <v>30</v>
      </c>
      <c r="B30" s="162">
        <v>3596238</v>
      </c>
      <c r="C30">
        <f>5377</f>
        <v>5377</v>
      </c>
    </row>
    <row r="31" s="155" customFormat="1" ht="30" customHeight="1" spans="1:3">
      <c r="A31" s="12" t="s">
        <v>31</v>
      </c>
      <c r="B31" s="162">
        <v>2475080.34</v>
      </c>
      <c r="C31">
        <v>5374</v>
      </c>
    </row>
    <row r="32" s="155" customFormat="1" ht="30" customHeight="1" spans="1:3">
      <c r="A32" s="12" t="s">
        <v>32</v>
      </c>
      <c r="B32" s="162">
        <v>1991046.82</v>
      </c>
      <c r="C32">
        <f>5374</f>
        <v>5374</v>
      </c>
    </row>
    <row r="33" s="155" customFormat="1" ht="30" customHeight="1" spans="1:3">
      <c r="A33" s="12" t="s">
        <v>33</v>
      </c>
      <c r="B33" s="162">
        <v>880212.25</v>
      </c>
      <c r="C33">
        <f>5374</f>
        <v>5374</v>
      </c>
    </row>
    <row r="34" s="155" customFormat="1" ht="30" customHeight="1" spans="1:3">
      <c r="A34" s="12" t="s">
        <v>34</v>
      </c>
      <c r="B34" s="162">
        <v>4795484</v>
      </c>
      <c r="C34">
        <f>5374</f>
        <v>5374</v>
      </c>
    </row>
    <row r="35" s="155" customFormat="1" ht="30" customHeight="1" spans="1:3">
      <c r="A35" s="12" t="s">
        <v>35</v>
      </c>
      <c r="B35" s="162">
        <v>5103850</v>
      </c>
      <c r="C35">
        <f>5374</f>
        <v>5374</v>
      </c>
    </row>
    <row r="36" ht="50" customHeight="1" spans="1:2">
      <c r="A36" s="166" t="s">
        <v>36</v>
      </c>
      <c r="B36" s="164"/>
    </row>
    <row r="37" ht="30" customHeight="1" spans="1:3">
      <c r="A37" s="12" t="s">
        <v>37</v>
      </c>
      <c r="B37" s="161">
        <v>75</v>
      </c>
      <c r="C37">
        <v>1304</v>
      </c>
    </row>
    <row r="38" ht="30" customHeight="1" spans="1:3">
      <c r="A38" s="12" t="s">
        <v>38</v>
      </c>
      <c r="B38" s="161">
        <v>56</v>
      </c>
      <c r="C38">
        <v>1304</v>
      </c>
    </row>
    <row r="39" ht="30" customHeight="1" spans="1:3">
      <c r="A39" s="12" t="s">
        <v>39</v>
      </c>
      <c r="B39" s="161">
        <v>51</v>
      </c>
      <c r="C39">
        <v>1304</v>
      </c>
    </row>
    <row r="40" ht="30" customHeight="1" spans="1:2">
      <c r="A40" s="12" t="s">
        <v>40</v>
      </c>
      <c r="B40" s="161">
        <v>18</v>
      </c>
    </row>
    <row r="41" ht="30" customHeight="1" spans="1:2">
      <c r="A41" s="167" t="s">
        <v>41</v>
      </c>
      <c r="B41" s="161">
        <v>38</v>
      </c>
    </row>
    <row r="42" ht="50" customHeight="1" spans="1:2">
      <c r="A42" s="159" t="s">
        <v>42</v>
      </c>
      <c r="B42" s="160"/>
    </row>
    <row r="43" s="155" customFormat="1" ht="30" customHeight="1" spans="1:3">
      <c r="A43" s="12" t="s">
        <v>43</v>
      </c>
      <c r="B43" s="168">
        <v>34</v>
      </c>
      <c r="C43" s="169">
        <v>8.01</v>
      </c>
    </row>
    <row r="44" s="155" customFormat="1" ht="30" customHeight="1" spans="1:3">
      <c r="A44" s="12" t="s">
        <v>44</v>
      </c>
      <c r="B44" s="168">
        <v>30</v>
      </c>
      <c r="C44" s="169">
        <v>8.01</v>
      </c>
    </row>
    <row r="45" s="155" customFormat="1" ht="30" customHeight="1" spans="1:3">
      <c r="A45" s="12" t="s">
        <v>45</v>
      </c>
      <c r="B45" s="168">
        <v>27</v>
      </c>
      <c r="C45" s="169">
        <v>8.01</v>
      </c>
    </row>
    <row r="46" s="155" customFormat="1" ht="30" customHeight="1" spans="1:3">
      <c r="A46" s="12" t="s">
        <v>46</v>
      </c>
      <c r="B46" s="168">
        <v>2</v>
      </c>
      <c r="C46" s="170" t="s">
        <v>47</v>
      </c>
    </row>
    <row r="47" s="155" customFormat="1" ht="30" customHeight="1" spans="1:3">
      <c r="A47" s="12" t="s">
        <v>48</v>
      </c>
      <c r="B47" s="168">
        <v>1</v>
      </c>
      <c r="C47" s="170" t="s">
        <v>47</v>
      </c>
    </row>
    <row r="48" s="155" customFormat="1" ht="30" customHeight="1" spans="1:3">
      <c r="A48" s="12" t="s">
        <v>49</v>
      </c>
      <c r="B48" s="168">
        <v>15</v>
      </c>
      <c r="C48" s="170" t="s">
        <v>47</v>
      </c>
    </row>
    <row r="49" s="155" customFormat="1" ht="30" customHeight="1" spans="1:3">
      <c r="A49" s="12" t="s">
        <v>50</v>
      </c>
      <c r="B49" s="168">
        <v>2</v>
      </c>
      <c r="C49" s="170" t="s">
        <v>47</v>
      </c>
    </row>
    <row r="50" s="155" customFormat="1" ht="30" customHeight="1" spans="1:3">
      <c r="A50" s="12" t="s">
        <v>51</v>
      </c>
      <c r="B50" s="168">
        <v>12</v>
      </c>
      <c r="C50" s="170" t="s">
        <v>47</v>
      </c>
    </row>
    <row r="51" s="155" customFormat="1" ht="30" customHeight="1" spans="1:3">
      <c r="A51" s="12" t="s">
        <v>52</v>
      </c>
      <c r="B51" s="168">
        <v>8</v>
      </c>
      <c r="C51" s="170" t="s">
        <v>47</v>
      </c>
    </row>
    <row r="52" s="155" customFormat="1" ht="30" customHeight="1" spans="1:3">
      <c r="A52" s="12" t="s">
        <v>53</v>
      </c>
      <c r="B52" s="168">
        <v>3</v>
      </c>
      <c r="C52" s="170" t="s">
        <v>47</v>
      </c>
    </row>
    <row r="53" s="155" customFormat="1" ht="30" customHeight="1" spans="1:3">
      <c r="A53" s="12" t="s">
        <v>54</v>
      </c>
      <c r="B53" s="168">
        <v>13</v>
      </c>
      <c r="C53" s="169">
        <v>8.01</v>
      </c>
    </row>
    <row r="54" spans="1:1">
      <c r="A54" t="s">
        <v>55</v>
      </c>
    </row>
  </sheetData>
  <mergeCells count="1">
    <mergeCell ref="A1:B1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4"/>
  <sheetViews>
    <sheetView workbookViewId="0">
      <selection activeCell="G21" sqref="G21"/>
    </sheetView>
  </sheetViews>
  <sheetFormatPr defaultColWidth="9.23076923076923" defaultRowHeight="16.8" outlineLevelCol="5"/>
  <cols>
    <col min="1" max="1" width="28.8846153846154" style="107" customWidth="1"/>
    <col min="2" max="4" width="14" style="108" customWidth="1"/>
    <col min="5" max="5" width="9.875" style="109" customWidth="1"/>
  </cols>
  <sheetData>
    <row r="1" ht="21.15" spans="1:5">
      <c r="A1" s="110" t="s">
        <v>56</v>
      </c>
      <c r="B1" s="111"/>
      <c r="C1" s="111"/>
      <c r="D1" s="111"/>
      <c r="E1" s="145"/>
    </row>
    <row r="2" spans="1:5">
      <c r="A2" s="112" t="s">
        <v>57</v>
      </c>
      <c r="B2" s="113" t="s">
        <v>58</v>
      </c>
      <c r="C2" s="113" t="s">
        <v>59</v>
      </c>
      <c r="D2" s="113" t="s">
        <v>60</v>
      </c>
      <c r="E2" s="146" t="s">
        <v>61</v>
      </c>
    </row>
    <row r="3" spans="1:5">
      <c r="A3" s="114" t="s">
        <v>62</v>
      </c>
      <c r="B3" s="115">
        <v>19187</v>
      </c>
      <c r="C3" s="115">
        <v>12835</v>
      </c>
      <c r="D3" s="115">
        <v>16053</v>
      </c>
      <c r="E3" s="147">
        <v>63573</v>
      </c>
    </row>
    <row r="4" spans="1:5">
      <c r="A4" s="116" t="s">
        <v>63</v>
      </c>
      <c r="B4" s="115">
        <v>9886</v>
      </c>
      <c r="C4" s="115">
        <v>5288</v>
      </c>
      <c r="D4" s="115">
        <v>6197</v>
      </c>
      <c r="E4" s="147">
        <v>26606</v>
      </c>
    </row>
    <row r="5" ht="24" spans="1:6">
      <c r="A5" s="117" t="s">
        <v>64</v>
      </c>
      <c r="B5" s="118">
        <v>6166</v>
      </c>
      <c r="C5" s="118">
        <v>6122</v>
      </c>
      <c r="D5" s="118">
        <v>7552</v>
      </c>
      <c r="E5" s="148">
        <v>23024</v>
      </c>
      <c r="F5" s="12" t="s">
        <v>4</v>
      </c>
    </row>
    <row r="6" spans="1:5">
      <c r="A6" s="119" t="s">
        <v>63</v>
      </c>
      <c r="B6" s="118">
        <v>2746</v>
      </c>
      <c r="C6" s="118">
        <v>2721</v>
      </c>
      <c r="D6" s="118">
        <v>3360</v>
      </c>
      <c r="E6" s="148">
        <v>10071</v>
      </c>
    </row>
    <row r="7" ht="24" spans="1:6">
      <c r="A7" s="117" t="s">
        <v>65</v>
      </c>
      <c r="B7" s="118">
        <v>1823</v>
      </c>
      <c r="C7" s="118">
        <v>1841</v>
      </c>
      <c r="D7" s="118">
        <v>3420</v>
      </c>
      <c r="E7" s="148">
        <v>14275</v>
      </c>
      <c r="F7" s="12" t="s">
        <v>7</v>
      </c>
    </row>
    <row r="8" ht="17.55" spans="1:5">
      <c r="A8" s="119" t="s">
        <v>63</v>
      </c>
      <c r="B8" s="118">
        <v>728</v>
      </c>
      <c r="C8" s="118">
        <v>707</v>
      </c>
      <c r="D8" s="118">
        <v>1257</v>
      </c>
      <c r="E8" s="148">
        <v>5292</v>
      </c>
    </row>
    <row r="9" ht="17.55" spans="1:5">
      <c r="A9" s="120" t="s">
        <v>66</v>
      </c>
      <c r="B9" s="121">
        <v>10817</v>
      </c>
      <c r="C9" s="121">
        <v>10738</v>
      </c>
      <c r="D9" s="121">
        <v>13583</v>
      </c>
      <c r="E9" s="149">
        <v>48301</v>
      </c>
    </row>
    <row r="10" spans="1:5">
      <c r="A10" s="122" t="s">
        <v>67</v>
      </c>
      <c r="B10" s="115">
        <v>4325</v>
      </c>
      <c r="C10" s="115">
        <v>4266</v>
      </c>
      <c r="D10" s="115">
        <v>5149</v>
      </c>
      <c r="E10" s="147">
        <v>18394</v>
      </c>
    </row>
    <row r="11" ht="24" spans="1:6">
      <c r="A11" s="123" t="s">
        <v>68</v>
      </c>
      <c r="B11" s="124" t="s">
        <v>69</v>
      </c>
      <c r="C11" s="124" t="s">
        <v>69</v>
      </c>
      <c r="D11" s="124" t="s">
        <v>70</v>
      </c>
      <c r="E11" s="150" t="s">
        <v>71</v>
      </c>
      <c r="F11" s="12" t="s">
        <v>3</v>
      </c>
    </row>
    <row r="12" spans="1:5">
      <c r="A12" s="125" t="s">
        <v>72</v>
      </c>
      <c r="B12" s="124" t="s">
        <v>73</v>
      </c>
      <c r="C12" s="124" t="s">
        <v>73</v>
      </c>
      <c r="D12" s="124" t="s">
        <v>74</v>
      </c>
      <c r="E12" s="150" t="s">
        <v>75</v>
      </c>
    </row>
    <row r="13" spans="1:5">
      <c r="A13" s="123" t="s">
        <v>76</v>
      </c>
      <c r="B13" s="126">
        <v>6440</v>
      </c>
      <c r="C13" s="126">
        <v>6416</v>
      </c>
      <c r="D13" s="126">
        <v>8502</v>
      </c>
      <c r="E13" s="128">
        <v>28439</v>
      </c>
    </row>
    <row r="14" spans="1:5">
      <c r="A14" s="127" t="s">
        <v>77</v>
      </c>
      <c r="B14" s="126">
        <v>2796</v>
      </c>
      <c r="C14" s="126">
        <v>2749</v>
      </c>
      <c r="D14" s="126">
        <v>3569</v>
      </c>
      <c r="E14" s="128">
        <v>11873</v>
      </c>
    </row>
    <row r="15" ht="24" spans="1:6">
      <c r="A15" s="123" t="s">
        <v>78</v>
      </c>
      <c r="B15" s="128">
        <v>4631</v>
      </c>
      <c r="C15" s="128">
        <v>4589</v>
      </c>
      <c r="D15" s="128">
        <v>5270</v>
      </c>
      <c r="E15" s="128">
        <v>14912</v>
      </c>
      <c r="F15" s="12" t="s">
        <v>5</v>
      </c>
    </row>
    <row r="16" spans="1:5">
      <c r="A16" s="129" t="s">
        <v>79</v>
      </c>
      <c r="B16" s="128">
        <v>2069</v>
      </c>
      <c r="C16" s="128">
        <v>2043</v>
      </c>
      <c r="D16" s="128">
        <v>2347</v>
      </c>
      <c r="E16" s="128">
        <v>6692</v>
      </c>
    </row>
    <row r="17" spans="1:5">
      <c r="A17" s="123" t="s">
        <v>80</v>
      </c>
      <c r="B17" s="128" t="s">
        <v>81</v>
      </c>
      <c r="C17" s="128" t="s">
        <v>82</v>
      </c>
      <c r="D17" s="128" t="s">
        <v>83</v>
      </c>
      <c r="E17" s="128" t="s">
        <v>84</v>
      </c>
    </row>
    <row r="18" spans="1:5">
      <c r="A18" s="125" t="s">
        <v>85</v>
      </c>
      <c r="B18" s="128">
        <v>1026</v>
      </c>
      <c r="C18" s="128">
        <v>998</v>
      </c>
      <c r="D18" s="128">
        <v>1072</v>
      </c>
      <c r="E18" s="128">
        <v>3142</v>
      </c>
    </row>
    <row r="19" spans="1:5">
      <c r="A19" s="123" t="s">
        <v>86</v>
      </c>
      <c r="B19" s="128" t="s">
        <v>87</v>
      </c>
      <c r="C19" s="128" t="s">
        <v>88</v>
      </c>
      <c r="D19" s="128" t="s">
        <v>89</v>
      </c>
      <c r="E19" s="128" t="s">
        <v>90</v>
      </c>
    </row>
    <row r="20" spans="1:5">
      <c r="A20" s="125" t="s">
        <v>85</v>
      </c>
      <c r="B20" s="128">
        <v>1043</v>
      </c>
      <c r="C20" s="128">
        <v>1045</v>
      </c>
      <c r="D20" s="128">
        <v>1275</v>
      </c>
      <c r="E20" s="128">
        <v>3550</v>
      </c>
    </row>
    <row r="21" ht="24" spans="1:6">
      <c r="A21" s="123" t="s">
        <v>91</v>
      </c>
      <c r="B21" s="130">
        <v>1809</v>
      </c>
      <c r="C21" s="130">
        <v>1827</v>
      </c>
      <c r="D21" s="130">
        <v>3232</v>
      </c>
      <c r="E21" s="151">
        <v>13527</v>
      </c>
      <c r="F21" s="12" t="s">
        <v>8</v>
      </c>
    </row>
    <row r="22" spans="1:5">
      <c r="A22" s="129" t="s">
        <v>79</v>
      </c>
      <c r="B22" s="126">
        <v>727</v>
      </c>
      <c r="C22" s="126">
        <v>706</v>
      </c>
      <c r="D22" s="126">
        <v>1222</v>
      </c>
      <c r="E22" s="128">
        <v>5181</v>
      </c>
    </row>
    <row r="23" spans="1:5">
      <c r="A23" s="123" t="s">
        <v>92</v>
      </c>
      <c r="B23" s="128" t="s">
        <v>93</v>
      </c>
      <c r="C23" s="128" t="s">
        <v>94</v>
      </c>
      <c r="D23" s="128" t="s">
        <v>95</v>
      </c>
      <c r="E23" s="128" t="s">
        <v>96</v>
      </c>
    </row>
    <row r="24" spans="1:5">
      <c r="A24" s="125" t="s">
        <v>97</v>
      </c>
      <c r="B24" s="128">
        <v>554</v>
      </c>
      <c r="C24" s="128">
        <v>543</v>
      </c>
      <c r="D24" s="128">
        <v>1039</v>
      </c>
      <c r="E24" s="128">
        <v>4356</v>
      </c>
    </row>
    <row r="25" spans="1:5">
      <c r="A25" s="123" t="s">
        <v>98</v>
      </c>
      <c r="B25" s="128" t="s">
        <v>99</v>
      </c>
      <c r="C25" s="128" t="s">
        <v>100</v>
      </c>
      <c r="D25" s="128" t="s">
        <v>101</v>
      </c>
      <c r="E25" s="128" t="s">
        <v>102</v>
      </c>
    </row>
    <row r="26" spans="1:5">
      <c r="A26" s="125" t="s">
        <v>97</v>
      </c>
      <c r="B26" s="128">
        <v>173</v>
      </c>
      <c r="C26" s="128">
        <v>163</v>
      </c>
      <c r="D26" s="128">
        <v>183</v>
      </c>
      <c r="E26" s="128">
        <v>825</v>
      </c>
    </row>
    <row r="27" ht="24" spans="1:6">
      <c r="A27" s="131" t="s">
        <v>103</v>
      </c>
      <c r="B27" s="118">
        <v>512</v>
      </c>
      <c r="C27" s="118">
        <v>457</v>
      </c>
      <c r="D27" s="118">
        <v>442</v>
      </c>
      <c r="E27" s="148">
        <v>1858</v>
      </c>
      <c r="F27" s="12" t="s">
        <v>10</v>
      </c>
    </row>
    <row r="28" spans="1:5">
      <c r="A28" s="125" t="s">
        <v>104</v>
      </c>
      <c r="B28" s="126">
        <v>222</v>
      </c>
      <c r="C28" s="126">
        <v>210</v>
      </c>
      <c r="D28" s="126">
        <v>192</v>
      </c>
      <c r="E28" s="128">
        <v>869</v>
      </c>
    </row>
    <row r="29" ht="24" spans="1:6">
      <c r="A29" s="125" t="s">
        <v>105</v>
      </c>
      <c r="B29" s="126">
        <v>79</v>
      </c>
      <c r="C29" s="126">
        <v>71</v>
      </c>
      <c r="D29" s="126">
        <v>72</v>
      </c>
      <c r="E29" s="128">
        <v>410</v>
      </c>
      <c r="F29" s="12" t="s">
        <v>13</v>
      </c>
    </row>
    <row r="30" ht="24" spans="1:6">
      <c r="A30" s="125" t="s">
        <v>106</v>
      </c>
      <c r="B30" s="126">
        <v>195</v>
      </c>
      <c r="C30" s="126">
        <v>179</v>
      </c>
      <c r="D30" s="126">
        <v>274</v>
      </c>
      <c r="E30" s="128">
        <v>747</v>
      </c>
      <c r="F30" s="12" t="s">
        <v>12</v>
      </c>
    </row>
    <row r="31" ht="24.75" spans="1:6">
      <c r="A31" s="132" t="s">
        <v>107</v>
      </c>
      <c r="B31" s="126">
        <v>238</v>
      </c>
      <c r="C31" s="126">
        <v>207</v>
      </c>
      <c r="D31" s="126">
        <v>96</v>
      </c>
      <c r="E31" s="128">
        <v>701</v>
      </c>
      <c r="F31" s="12" t="s">
        <v>11</v>
      </c>
    </row>
    <row r="32" ht="17.55" spans="1:5">
      <c r="A32" s="120" t="s">
        <v>108</v>
      </c>
      <c r="B32" s="121">
        <v>8370</v>
      </c>
      <c r="C32" s="121">
        <v>2097</v>
      </c>
      <c r="D32" s="121">
        <v>2470</v>
      </c>
      <c r="E32" s="149">
        <v>15272</v>
      </c>
    </row>
    <row r="33" spans="1:5">
      <c r="A33" s="133" t="s">
        <v>109</v>
      </c>
      <c r="B33" s="134">
        <v>5561</v>
      </c>
      <c r="C33" s="134">
        <v>1022</v>
      </c>
      <c r="D33" s="134">
        <v>1048</v>
      </c>
      <c r="E33" s="152">
        <v>8212</v>
      </c>
    </row>
    <row r="34" ht="24" spans="1:6">
      <c r="A34" s="135" t="s">
        <v>110</v>
      </c>
      <c r="B34" s="126">
        <v>1535</v>
      </c>
      <c r="C34" s="126">
        <v>1533</v>
      </c>
      <c r="D34" s="126">
        <v>2282</v>
      </c>
      <c r="E34" s="128">
        <v>8112</v>
      </c>
      <c r="F34" s="12" t="s">
        <v>6</v>
      </c>
    </row>
    <row r="35" spans="1:5">
      <c r="A35" s="136" t="s">
        <v>111</v>
      </c>
      <c r="B35" s="126">
        <v>677</v>
      </c>
      <c r="C35" s="126">
        <v>678</v>
      </c>
      <c r="D35" s="126">
        <v>1013</v>
      </c>
      <c r="E35" s="128">
        <v>3379</v>
      </c>
    </row>
    <row r="36" spans="1:5">
      <c r="A36" s="137" t="s">
        <v>112</v>
      </c>
      <c r="B36" s="128" t="s">
        <v>113</v>
      </c>
      <c r="C36" s="128" t="s">
        <v>113</v>
      </c>
      <c r="D36" s="128" t="s">
        <v>114</v>
      </c>
      <c r="E36" s="128" t="s">
        <v>115</v>
      </c>
    </row>
    <row r="37" spans="1:5">
      <c r="A37" s="137" t="s">
        <v>116</v>
      </c>
      <c r="B37" s="128">
        <v>7</v>
      </c>
      <c r="C37" s="128">
        <v>7</v>
      </c>
      <c r="D37" s="128">
        <v>0</v>
      </c>
      <c r="E37" s="128">
        <v>5</v>
      </c>
    </row>
    <row r="38" spans="1:5">
      <c r="A38" s="136" t="s">
        <v>117</v>
      </c>
      <c r="B38" s="128" t="s">
        <v>118</v>
      </c>
      <c r="C38" s="128" t="s">
        <v>119</v>
      </c>
      <c r="D38" s="128" t="s">
        <v>120</v>
      </c>
      <c r="E38" s="128" t="s">
        <v>121</v>
      </c>
    </row>
    <row r="39" spans="1:5">
      <c r="A39" s="136" t="s">
        <v>116</v>
      </c>
      <c r="B39" s="128">
        <v>670</v>
      </c>
      <c r="C39" s="128">
        <v>671</v>
      </c>
      <c r="D39" s="128">
        <v>1013</v>
      </c>
      <c r="E39" s="128">
        <v>3374</v>
      </c>
    </row>
    <row r="40" ht="24" spans="1:6">
      <c r="A40" s="135" t="s">
        <v>122</v>
      </c>
      <c r="B40" s="126">
        <v>14</v>
      </c>
      <c r="C40" s="126">
        <v>14</v>
      </c>
      <c r="D40" s="126">
        <v>188</v>
      </c>
      <c r="E40" s="128">
        <v>748</v>
      </c>
      <c r="F40" s="12" t="s">
        <v>9</v>
      </c>
    </row>
    <row r="41" spans="1:5">
      <c r="A41" s="136" t="s">
        <v>77</v>
      </c>
      <c r="B41" s="126">
        <v>1</v>
      </c>
      <c r="C41" s="126">
        <v>1</v>
      </c>
      <c r="D41" s="126">
        <v>35</v>
      </c>
      <c r="E41" s="128">
        <v>111</v>
      </c>
    </row>
    <row r="42" spans="1:5">
      <c r="A42" s="136" t="s">
        <v>123</v>
      </c>
      <c r="B42" s="128" t="s">
        <v>124</v>
      </c>
      <c r="C42" s="128" t="s">
        <v>124</v>
      </c>
      <c r="D42" s="128" t="s">
        <v>125</v>
      </c>
      <c r="E42" s="128" t="s">
        <v>126</v>
      </c>
    </row>
    <row r="43" ht="17.55" spans="1:5">
      <c r="A43" s="138" t="s">
        <v>116</v>
      </c>
      <c r="B43" s="139">
        <v>1</v>
      </c>
      <c r="C43" s="139">
        <v>1</v>
      </c>
      <c r="D43" s="139">
        <v>7</v>
      </c>
      <c r="E43" s="139">
        <v>26</v>
      </c>
    </row>
    <row r="44" spans="1:5">
      <c r="A44" s="140" t="s">
        <v>127</v>
      </c>
      <c r="B44" s="128" t="s">
        <v>128</v>
      </c>
      <c r="C44" s="128" t="s">
        <v>128</v>
      </c>
      <c r="D44" s="128" t="s">
        <v>129</v>
      </c>
      <c r="E44" s="128" t="s">
        <v>130</v>
      </c>
    </row>
    <row r="45" spans="1:5">
      <c r="A45" s="136" t="s">
        <v>116</v>
      </c>
      <c r="B45" s="128">
        <v>0</v>
      </c>
      <c r="C45" s="128">
        <v>0</v>
      </c>
      <c r="D45" s="128">
        <v>28</v>
      </c>
      <c r="E45" s="128">
        <v>85</v>
      </c>
    </row>
    <row r="46" ht="24" spans="1:6">
      <c r="A46" s="135" t="s">
        <v>131</v>
      </c>
      <c r="B46" s="126">
        <v>907</v>
      </c>
      <c r="C46" s="126">
        <v>88</v>
      </c>
      <c r="D46" s="126">
        <v>0</v>
      </c>
      <c r="E46" s="128">
        <v>1828</v>
      </c>
      <c r="F46" s="12" t="s">
        <v>14</v>
      </c>
    </row>
    <row r="47" spans="1:5">
      <c r="A47" s="125" t="s">
        <v>132</v>
      </c>
      <c r="B47" s="124">
        <v>711</v>
      </c>
      <c r="C47" s="124">
        <v>70</v>
      </c>
      <c r="D47" s="124">
        <v>0</v>
      </c>
      <c r="E47" s="150">
        <v>1392</v>
      </c>
    </row>
    <row r="48" spans="1:5">
      <c r="A48" s="141" t="s">
        <v>133</v>
      </c>
      <c r="B48" s="124" t="s">
        <v>134</v>
      </c>
      <c r="C48" s="124" t="s">
        <v>135</v>
      </c>
      <c r="D48" s="124" t="s">
        <v>114</v>
      </c>
      <c r="E48" s="150" t="s">
        <v>136</v>
      </c>
    </row>
    <row r="49" spans="1:5">
      <c r="A49" s="141" t="s">
        <v>137</v>
      </c>
      <c r="B49" s="124">
        <v>0</v>
      </c>
      <c r="C49" s="124">
        <v>0</v>
      </c>
      <c r="D49" s="124">
        <v>0</v>
      </c>
      <c r="E49" s="150">
        <v>0</v>
      </c>
    </row>
    <row r="50" ht="24" spans="1:6">
      <c r="A50" s="135" t="s">
        <v>138</v>
      </c>
      <c r="B50" s="142">
        <v>5914</v>
      </c>
      <c r="C50" s="142">
        <v>462</v>
      </c>
      <c r="D50" s="142">
        <v>0</v>
      </c>
      <c r="E50" s="153">
        <v>4584</v>
      </c>
      <c r="F50" s="12" t="s">
        <v>15</v>
      </c>
    </row>
    <row r="51" spans="1:5">
      <c r="A51" s="125" t="s">
        <v>132</v>
      </c>
      <c r="B51" s="124">
        <v>4172</v>
      </c>
      <c r="C51" s="124">
        <v>273</v>
      </c>
      <c r="D51" s="124">
        <v>0</v>
      </c>
      <c r="E51" s="150">
        <v>3330</v>
      </c>
    </row>
    <row r="52" spans="1:5">
      <c r="A52" s="141" t="s">
        <v>139</v>
      </c>
      <c r="B52" s="124" t="s">
        <v>140</v>
      </c>
      <c r="C52" s="124" t="s">
        <v>141</v>
      </c>
      <c r="D52" s="124">
        <v>0</v>
      </c>
      <c r="E52" s="150" t="s">
        <v>142</v>
      </c>
    </row>
    <row r="53" ht="17.55" spans="1:5">
      <c r="A53" s="143" t="s">
        <v>143</v>
      </c>
      <c r="B53" s="144" t="s">
        <v>144</v>
      </c>
      <c r="C53" s="144">
        <v>0</v>
      </c>
      <c r="D53" s="144">
        <v>0</v>
      </c>
      <c r="E53" s="154" t="s">
        <v>145</v>
      </c>
    </row>
    <row r="54" spans="2:4">
      <c r="B54" s="109"/>
      <c r="C54" s="109"/>
      <c r="D54" s="109"/>
    </row>
  </sheetData>
  <pageMargins left="0.75" right="0.75" top="1" bottom="1" header="0.5" footer="0.5"/>
  <pageSetup paperSize="9" orientation="portrait"/>
  <headerFooter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0"/>
  <sheetViews>
    <sheetView workbookViewId="0">
      <selection activeCell="E15" sqref="E15:E21"/>
    </sheetView>
  </sheetViews>
  <sheetFormatPr defaultColWidth="9.23076923076923" defaultRowHeight="16.8" outlineLevelCol="5"/>
  <cols>
    <col min="1" max="1" width="6.125" style="49" customWidth="1"/>
    <col min="2" max="2" width="13.875" style="50" customWidth="1"/>
    <col min="3" max="3" width="19.875" style="49" customWidth="1"/>
    <col min="4" max="4" width="14.5" style="50" customWidth="1"/>
    <col min="5" max="5" width="20.5096153846154" style="51" customWidth="1"/>
    <col min="6" max="6" width="14.125" style="50" customWidth="1"/>
  </cols>
  <sheetData>
    <row r="1" ht="21" spans="1:6">
      <c r="A1" s="52" t="s">
        <v>146</v>
      </c>
      <c r="B1" s="53"/>
      <c r="C1" s="54"/>
      <c r="D1" s="53"/>
      <c r="E1" s="54"/>
      <c r="F1" s="53"/>
    </row>
    <row r="2" ht="17.55" spans="1:6">
      <c r="A2" s="55" t="s">
        <v>147</v>
      </c>
      <c r="B2" s="56"/>
      <c r="C2" s="57"/>
      <c r="D2" s="56"/>
      <c r="E2" s="57"/>
      <c r="F2" s="56"/>
    </row>
    <row r="3" spans="1:6">
      <c r="A3" s="58" t="s">
        <v>148</v>
      </c>
      <c r="B3" s="59"/>
      <c r="C3" s="60"/>
      <c r="D3" s="59"/>
      <c r="E3" s="60"/>
      <c r="F3" s="94" t="s">
        <v>149</v>
      </c>
    </row>
    <row r="4" spans="1:6">
      <c r="A4" s="61" t="s">
        <v>150</v>
      </c>
      <c r="B4" s="62"/>
      <c r="C4" s="63"/>
      <c r="D4" s="62"/>
      <c r="E4" s="63"/>
      <c r="F4" s="95">
        <f>F49</f>
        <v>2205</v>
      </c>
    </row>
    <row r="5" spans="1:6">
      <c r="A5" s="61" t="s">
        <v>151</v>
      </c>
      <c r="B5" s="62"/>
      <c r="C5" s="63"/>
      <c r="D5" s="62"/>
      <c r="E5" s="63"/>
      <c r="F5" s="95">
        <f>'[1]博后(挂靠)'!F85</f>
        <v>300</v>
      </c>
    </row>
    <row r="6" ht="17.55" spans="1:6">
      <c r="A6" s="64" t="s">
        <v>152</v>
      </c>
      <c r="B6" s="65"/>
      <c r="C6" s="66"/>
      <c r="D6" s="65"/>
      <c r="E6" s="66"/>
      <c r="F6" s="96">
        <f>F4+F5</f>
        <v>2505</v>
      </c>
    </row>
    <row r="7" ht="18.35" spans="1:6">
      <c r="A7" s="67" t="s">
        <v>153</v>
      </c>
      <c r="B7" s="68"/>
      <c r="C7" s="67"/>
      <c r="D7" s="68"/>
      <c r="E7" s="67"/>
      <c r="F7" s="68"/>
    </row>
    <row r="8" spans="1:6">
      <c r="A8" s="69" t="s">
        <v>154</v>
      </c>
      <c r="B8" s="70" t="s">
        <v>155</v>
      </c>
      <c r="C8" s="71" t="s">
        <v>156</v>
      </c>
      <c r="D8" s="71" t="s">
        <v>157</v>
      </c>
      <c r="E8" s="60" t="s">
        <v>158</v>
      </c>
      <c r="F8" s="94" t="s">
        <v>159</v>
      </c>
    </row>
    <row r="9" spans="1:6">
      <c r="A9" s="72">
        <v>1</v>
      </c>
      <c r="B9" s="73" t="s">
        <v>160</v>
      </c>
      <c r="C9" s="74" t="s">
        <v>161</v>
      </c>
      <c r="D9" s="75">
        <v>1989</v>
      </c>
      <c r="E9" s="97" t="s">
        <v>162</v>
      </c>
      <c r="F9" s="98">
        <v>37</v>
      </c>
    </row>
    <row r="10" spans="1:6">
      <c r="A10" s="72">
        <v>2</v>
      </c>
      <c r="B10" s="73" t="s">
        <v>163</v>
      </c>
      <c r="C10" s="74" t="s">
        <v>164</v>
      </c>
      <c r="D10" s="75">
        <v>1995</v>
      </c>
      <c r="E10" s="99"/>
      <c r="F10" s="98">
        <v>25</v>
      </c>
    </row>
    <row r="11" spans="1:6">
      <c r="A11" s="72">
        <v>3</v>
      </c>
      <c r="B11" s="73" t="s">
        <v>165</v>
      </c>
      <c r="C11" s="74" t="s">
        <v>166</v>
      </c>
      <c r="D11" s="75">
        <v>2009</v>
      </c>
      <c r="E11" s="100"/>
      <c r="F11" s="98">
        <v>22</v>
      </c>
    </row>
    <row r="12" spans="1:6">
      <c r="A12" s="72">
        <v>4</v>
      </c>
      <c r="B12" s="73" t="s">
        <v>167</v>
      </c>
      <c r="C12" s="74" t="s">
        <v>168</v>
      </c>
      <c r="D12" s="75">
        <v>1991</v>
      </c>
      <c r="E12" s="97" t="s">
        <v>169</v>
      </c>
      <c r="F12" s="98">
        <v>61</v>
      </c>
    </row>
    <row r="13" spans="1:6">
      <c r="A13" s="72">
        <v>5</v>
      </c>
      <c r="B13" s="73" t="s">
        <v>170</v>
      </c>
      <c r="C13" s="74" t="s">
        <v>171</v>
      </c>
      <c r="D13" s="75">
        <v>1989</v>
      </c>
      <c r="E13" s="100"/>
      <c r="F13" s="98">
        <v>124</v>
      </c>
    </row>
    <row r="14" spans="1:6">
      <c r="A14" s="72">
        <v>6</v>
      </c>
      <c r="B14" s="73" t="s">
        <v>172</v>
      </c>
      <c r="C14" s="74" t="s">
        <v>173</v>
      </c>
      <c r="D14" s="75">
        <v>2001</v>
      </c>
      <c r="E14" s="100"/>
      <c r="F14" s="98">
        <v>16</v>
      </c>
    </row>
    <row r="15" spans="1:6">
      <c r="A15" s="72">
        <v>7</v>
      </c>
      <c r="B15" s="73" t="s">
        <v>174</v>
      </c>
      <c r="C15" s="74" t="s">
        <v>175</v>
      </c>
      <c r="D15" s="75">
        <v>2003</v>
      </c>
      <c r="E15" s="101" t="s">
        <v>176</v>
      </c>
      <c r="F15" s="95">
        <v>18</v>
      </c>
    </row>
    <row r="16" spans="1:6">
      <c r="A16" s="72">
        <v>8</v>
      </c>
      <c r="B16" s="73" t="s">
        <v>177</v>
      </c>
      <c r="C16" s="74" t="s">
        <v>178</v>
      </c>
      <c r="D16" s="75">
        <v>1999</v>
      </c>
      <c r="E16" s="102"/>
      <c r="F16" s="95">
        <v>30</v>
      </c>
    </row>
    <row r="17" spans="1:6">
      <c r="A17" s="72">
        <v>9</v>
      </c>
      <c r="B17" s="73" t="s">
        <v>179</v>
      </c>
      <c r="C17" s="74" t="s">
        <v>180</v>
      </c>
      <c r="D17" s="75">
        <v>1996</v>
      </c>
      <c r="E17" s="102"/>
      <c r="F17" s="95">
        <v>33</v>
      </c>
    </row>
    <row r="18" spans="1:6">
      <c r="A18" s="72">
        <v>10</v>
      </c>
      <c r="B18" s="73" t="s">
        <v>181</v>
      </c>
      <c r="C18" s="74" t="s">
        <v>182</v>
      </c>
      <c r="D18" s="75">
        <v>1999</v>
      </c>
      <c r="E18" s="102"/>
      <c r="F18" s="95">
        <v>37</v>
      </c>
    </row>
    <row r="19" spans="1:6">
      <c r="A19" s="72">
        <v>11</v>
      </c>
      <c r="B19" s="73" t="s">
        <v>183</v>
      </c>
      <c r="C19" s="74" t="s">
        <v>184</v>
      </c>
      <c r="D19" s="75">
        <v>1985</v>
      </c>
      <c r="E19" s="102"/>
      <c r="F19" s="95">
        <v>51</v>
      </c>
    </row>
    <row r="20" spans="1:6">
      <c r="A20" s="72">
        <v>12</v>
      </c>
      <c r="B20" s="73" t="s">
        <v>185</v>
      </c>
      <c r="C20" s="74" t="s">
        <v>186</v>
      </c>
      <c r="D20" s="75">
        <v>1999</v>
      </c>
      <c r="E20" s="102"/>
      <c r="F20" s="95">
        <v>45</v>
      </c>
    </row>
    <row r="21" spans="1:6">
      <c r="A21" s="76">
        <v>13</v>
      </c>
      <c r="B21" s="171" t="s">
        <v>187</v>
      </c>
      <c r="C21" s="78" t="s">
        <v>188</v>
      </c>
      <c r="D21" s="75">
        <v>2019</v>
      </c>
      <c r="E21" s="102"/>
      <c r="F21" s="95">
        <v>6</v>
      </c>
    </row>
    <row r="22" spans="1:6">
      <c r="A22" s="72">
        <v>14</v>
      </c>
      <c r="B22" s="73" t="s">
        <v>189</v>
      </c>
      <c r="C22" s="74" t="s">
        <v>190</v>
      </c>
      <c r="D22" s="75">
        <v>1989</v>
      </c>
      <c r="E22" s="97" t="s">
        <v>191</v>
      </c>
      <c r="F22" s="98">
        <v>108</v>
      </c>
    </row>
    <row r="23" spans="1:6">
      <c r="A23" s="72">
        <v>15</v>
      </c>
      <c r="B23" s="73" t="s">
        <v>192</v>
      </c>
      <c r="C23" s="74" t="s">
        <v>193</v>
      </c>
      <c r="D23" s="75">
        <v>2001</v>
      </c>
      <c r="E23" s="74" t="s">
        <v>194</v>
      </c>
      <c r="F23" s="95">
        <v>31</v>
      </c>
    </row>
    <row r="24" spans="1:6">
      <c r="A24" s="72">
        <v>16</v>
      </c>
      <c r="B24" s="172" t="s">
        <v>195</v>
      </c>
      <c r="C24" s="74" t="s">
        <v>196</v>
      </c>
      <c r="D24" s="75">
        <v>2014</v>
      </c>
      <c r="E24" s="103"/>
      <c r="F24" s="95">
        <v>3</v>
      </c>
    </row>
    <row r="25" spans="1:6">
      <c r="A25" s="76">
        <v>17</v>
      </c>
      <c r="B25" s="73" t="s">
        <v>197</v>
      </c>
      <c r="C25" s="74" t="s">
        <v>198</v>
      </c>
      <c r="D25" s="75">
        <v>1999</v>
      </c>
      <c r="E25" s="97" t="s">
        <v>199</v>
      </c>
      <c r="F25" s="95">
        <v>63</v>
      </c>
    </row>
    <row r="26" spans="1:6">
      <c r="A26" s="76">
        <v>18</v>
      </c>
      <c r="B26" s="171" t="s">
        <v>200</v>
      </c>
      <c r="C26" s="74" t="s">
        <v>201</v>
      </c>
      <c r="D26" s="75">
        <v>2019</v>
      </c>
      <c r="E26" s="63"/>
      <c r="F26" s="95">
        <v>18</v>
      </c>
    </row>
    <row r="27" spans="1:6">
      <c r="A27" s="79">
        <v>19</v>
      </c>
      <c r="B27" s="80" t="s">
        <v>202</v>
      </c>
      <c r="C27" s="81" t="s">
        <v>203</v>
      </c>
      <c r="D27" s="82">
        <v>2003</v>
      </c>
      <c r="E27" s="97" t="s">
        <v>204</v>
      </c>
      <c r="F27" s="95">
        <v>96</v>
      </c>
    </row>
    <row r="28" spans="1:6">
      <c r="A28" s="83"/>
      <c r="B28" s="84"/>
      <c r="C28" s="85"/>
      <c r="D28" s="86"/>
      <c r="E28" s="97" t="s">
        <v>205</v>
      </c>
      <c r="F28" s="104">
        <v>63</v>
      </c>
    </row>
    <row r="29" spans="1:6">
      <c r="A29" s="72">
        <v>20</v>
      </c>
      <c r="B29" s="73" t="s">
        <v>206</v>
      </c>
      <c r="C29" s="74" t="s">
        <v>207</v>
      </c>
      <c r="D29" s="75">
        <v>1999</v>
      </c>
      <c r="E29" s="97" t="s">
        <v>208</v>
      </c>
      <c r="F29" s="98">
        <v>46</v>
      </c>
    </row>
    <row r="30" spans="1:6">
      <c r="A30" s="72">
        <v>21</v>
      </c>
      <c r="B30" s="73" t="s">
        <v>209</v>
      </c>
      <c r="C30" s="74" t="s">
        <v>210</v>
      </c>
      <c r="D30" s="75">
        <v>2007</v>
      </c>
      <c r="E30" s="97" t="s">
        <v>211</v>
      </c>
      <c r="F30" s="98">
        <v>119</v>
      </c>
    </row>
    <row r="31" spans="1:6">
      <c r="A31" s="76">
        <v>22</v>
      </c>
      <c r="B31" s="172" t="s">
        <v>212</v>
      </c>
      <c r="C31" s="74" t="s">
        <v>213</v>
      </c>
      <c r="D31" s="75">
        <v>2014</v>
      </c>
      <c r="E31" s="100"/>
      <c r="F31" s="98">
        <v>92</v>
      </c>
    </row>
    <row r="32" spans="1:6">
      <c r="A32" s="72">
        <v>23</v>
      </c>
      <c r="B32" s="73" t="s">
        <v>214</v>
      </c>
      <c r="C32" s="74" t="s">
        <v>215</v>
      </c>
      <c r="D32" s="75">
        <v>1999</v>
      </c>
      <c r="E32" s="97" t="s">
        <v>216</v>
      </c>
      <c r="F32" s="95">
        <v>19</v>
      </c>
    </row>
    <row r="33" spans="1:6">
      <c r="A33" s="76">
        <v>24</v>
      </c>
      <c r="B33" s="172" t="s">
        <v>217</v>
      </c>
      <c r="C33" s="74" t="s">
        <v>218</v>
      </c>
      <c r="D33" s="75">
        <v>2012</v>
      </c>
      <c r="E33" s="63"/>
      <c r="F33" s="95">
        <v>32</v>
      </c>
    </row>
    <row r="34" spans="1:6">
      <c r="A34" s="76">
        <v>25</v>
      </c>
      <c r="B34" s="73" t="s">
        <v>219</v>
      </c>
      <c r="C34" s="74" t="s">
        <v>220</v>
      </c>
      <c r="D34" s="75">
        <v>2003</v>
      </c>
      <c r="E34" s="99"/>
      <c r="F34" s="95">
        <v>24</v>
      </c>
    </row>
    <row r="35" spans="1:6">
      <c r="A35" s="76">
        <v>26</v>
      </c>
      <c r="B35" s="172" t="s">
        <v>221</v>
      </c>
      <c r="C35" s="74" t="s">
        <v>222</v>
      </c>
      <c r="D35" s="75">
        <v>2014</v>
      </c>
      <c r="E35" s="97" t="s">
        <v>223</v>
      </c>
      <c r="F35" s="95">
        <v>12</v>
      </c>
    </row>
    <row r="36" spans="1:6">
      <c r="A36" s="76">
        <v>27</v>
      </c>
      <c r="B36" s="73" t="s">
        <v>224</v>
      </c>
      <c r="C36" s="74" t="s">
        <v>225</v>
      </c>
      <c r="D36" s="75">
        <v>2003</v>
      </c>
      <c r="E36" s="97" t="s">
        <v>226</v>
      </c>
      <c r="F36" s="95">
        <v>10</v>
      </c>
    </row>
    <row r="37" spans="1:6">
      <c r="A37" s="76">
        <v>28</v>
      </c>
      <c r="B37" s="73" t="s">
        <v>227</v>
      </c>
      <c r="C37" s="74" t="s">
        <v>228</v>
      </c>
      <c r="D37" s="75">
        <v>2007</v>
      </c>
      <c r="E37" s="97" t="s">
        <v>229</v>
      </c>
      <c r="F37" s="95">
        <v>71</v>
      </c>
    </row>
    <row r="38" spans="1:6">
      <c r="A38" s="76">
        <v>29</v>
      </c>
      <c r="B38" s="172" t="s">
        <v>230</v>
      </c>
      <c r="C38" s="74" t="s">
        <v>231</v>
      </c>
      <c r="D38" s="75">
        <v>2012</v>
      </c>
      <c r="E38" s="63"/>
      <c r="F38" s="95">
        <v>41</v>
      </c>
    </row>
    <row r="39" spans="1:6">
      <c r="A39" s="76">
        <v>30</v>
      </c>
      <c r="B39" s="73" t="s">
        <v>232</v>
      </c>
      <c r="C39" s="74" t="s">
        <v>233</v>
      </c>
      <c r="D39" s="75">
        <v>2001</v>
      </c>
      <c r="E39" s="97" t="s">
        <v>234</v>
      </c>
      <c r="F39" s="95">
        <v>39</v>
      </c>
    </row>
    <row r="40" spans="1:6">
      <c r="A40" s="76">
        <v>31</v>
      </c>
      <c r="B40" s="73" t="s">
        <v>235</v>
      </c>
      <c r="C40" s="74" t="s">
        <v>236</v>
      </c>
      <c r="D40" s="75">
        <v>2007</v>
      </c>
      <c r="E40" s="97" t="s">
        <v>237</v>
      </c>
      <c r="F40" s="95">
        <v>42</v>
      </c>
    </row>
    <row r="41" spans="1:6">
      <c r="A41" s="76">
        <v>32</v>
      </c>
      <c r="B41" s="173" t="s">
        <v>238</v>
      </c>
      <c r="C41" s="74" t="s">
        <v>239</v>
      </c>
      <c r="D41" s="77">
        <v>2012</v>
      </c>
      <c r="E41" s="97" t="s">
        <v>240</v>
      </c>
      <c r="F41" s="95">
        <v>35</v>
      </c>
    </row>
    <row r="42" spans="1:6">
      <c r="A42" s="76">
        <v>33</v>
      </c>
      <c r="B42" s="173" t="s">
        <v>241</v>
      </c>
      <c r="C42" s="88" t="s">
        <v>242</v>
      </c>
      <c r="D42" s="77">
        <v>2019</v>
      </c>
      <c r="E42" s="97" t="s">
        <v>243</v>
      </c>
      <c r="F42" s="95">
        <v>6</v>
      </c>
    </row>
    <row r="43" spans="1:6">
      <c r="A43" s="76">
        <v>34</v>
      </c>
      <c r="B43" s="89" t="s">
        <v>244</v>
      </c>
      <c r="C43" s="81" t="s">
        <v>245</v>
      </c>
      <c r="D43" s="77">
        <v>2019</v>
      </c>
      <c r="E43" s="97" t="s">
        <v>246</v>
      </c>
      <c r="F43" s="105">
        <v>11</v>
      </c>
    </row>
    <row r="44" spans="1:6">
      <c r="A44" s="76">
        <v>35</v>
      </c>
      <c r="B44" s="89" t="s">
        <v>247</v>
      </c>
      <c r="C44" s="81" t="s">
        <v>248</v>
      </c>
      <c r="D44" s="77">
        <v>2019</v>
      </c>
      <c r="E44" s="97" t="s">
        <v>249</v>
      </c>
      <c r="F44" s="105">
        <v>8</v>
      </c>
    </row>
    <row r="45" spans="1:6">
      <c r="A45" s="76">
        <v>36</v>
      </c>
      <c r="B45" s="73" t="s">
        <v>250</v>
      </c>
      <c r="C45" s="74" t="s">
        <v>251</v>
      </c>
      <c r="D45" s="75">
        <v>1995</v>
      </c>
      <c r="E45" s="97" t="s">
        <v>205</v>
      </c>
      <c r="F45" s="104">
        <v>169</v>
      </c>
    </row>
    <row r="46" spans="1:6">
      <c r="A46" s="76">
        <v>37</v>
      </c>
      <c r="B46" s="73" t="s">
        <v>252</v>
      </c>
      <c r="C46" s="74" t="s">
        <v>253</v>
      </c>
      <c r="D46" s="75">
        <v>1991</v>
      </c>
      <c r="E46" s="99"/>
      <c r="F46" s="104">
        <v>518</v>
      </c>
    </row>
    <row r="47" spans="1:6">
      <c r="A47" s="76">
        <v>38</v>
      </c>
      <c r="B47" s="73" t="s">
        <v>254</v>
      </c>
      <c r="C47" s="74" t="s">
        <v>255</v>
      </c>
      <c r="D47" s="75">
        <v>1999</v>
      </c>
      <c r="E47" s="99"/>
      <c r="F47" s="104">
        <v>23</v>
      </c>
    </row>
    <row r="48" spans="1:6">
      <c r="A48" s="76">
        <v>39</v>
      </c>
      <c r="B48" s="73">
        <v>1004</v>
      </c>
      <c r="C48" s="74" t="s">
        <v>256</v>
      </c>
      <c r="D48" s="75">
        <v>2023</v>
      </c>
      <c r="E48" s="99"/>
      <c r="F48" s="104">
        <v>1</v>
      </c>
    </row>
    <row r="49" ht="17.55" spans="1:6">
      <c r="A49" s="90" t="s">
        <v>257</v>
      </c>
      <c r="B49" s="91"/>
      <c r="C49" s="92"/>
      <c r="D49" s="91"/>
      <c r="E49" s="92"/>
      <c r="F49" s="96">
        <f>SUM(F9:F48)</f>
        <v>2205</v>
      </c>
    </row>
    <row r="50" spans="1:6">
      <c r="A50" s="93" t="s">
        <v>258</v>
      </c>
      <c r="F50" s="106"/>
    </row>
  </sheetData>
  <mergeCells count="19">
    <mergeCell ref="A2:F2"/>
    <mergeCell ref="A3:E3"/>
    <mergeCell ref="A4:E4"/>
    <mergeCell ref="A5:E5"/>
    <mergeCell ref="A6:E6"/>
    <mergeCell ref="A49:E49"/>
    <mergeCell ref="A27:A28"/>
    <mergeCell ref="B27:B28"/>
    <mergeCell ref="C27:C28"/>
    <mergeCell ref="D27:D28"/>
    <mergeCell ref="E9:E11"/>
    <mergeCell ref="E12:E14"/>
    <mergeCell ref="E15:E21"/>
    <mergeCell ref="E23:E24"/>
    <mergeCell ref="E25:E26"/>
    <mergeCell ref="E30:E31"/>
    <mergeCell ref="E32:E34"/>
    <mergeCell ref="E37:E38"/>
    <mergeCell ref="E45:E48"/>
  </mergeCells>
  <pageMargins left="0.75" right="0.75" top="1" bottom="1" header="0.5" footer="0.5"/>
  <pageSetup paperSize="9" orientation="portrait"/>
  <headerFooter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44"/>
  <sheetViews>
    <sheetView topLeftCell="N1" workbookViewId="0">
      <selection activeCell="AD2" sqref="AD2:AF2"/>
    </sheetView>
  </sheetViews>
  <sheetFormatPr defaultColWidth="9.84615384615385" defaultRowHeight="15.2"/>
  <cols>
    <col min="1" max="16384" width="9.84615384615385" style="25"/>
  </cols>
  <sheetData>
    <row r="1" s="25" customFormat="1" ht="29.55" spans="1:33">
      <c r="A1" s="26" t="s">
        <v>259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45"/>
      <c r="AD1" s="45"/>
      <c r="AE1" s="45"/>
      <c r="AF1" s="45"/>
      <c r="AG1" s="45"/>
    </row>
    <row r="2" s="25" customFormat="1" ht="88" spans="1:33">
      <c r="A2" s="27" t="s">
        <v>260</v>
      </c>
      <c r="B2" s="28" t="s">
        <v>261</v>
      </c>
      <c r="C2" s="29" t="s">
        <v>262</v>
      </c>
      <c r="D2" s="30" t="s">
        <v>263</v>
      </c>
      <c r="E2" s="35" t="s">
        <v>264</v>
      </c>
      <c r="F2" s="36" t="s">
        <v>265</v>
      </c>
      <c r="G2" s="36" t="s">
        <v>266</v>
      </c>
      <c r="H2" s="36" t="s">
        <v>267</v>
      </c>
      <c r="I2" s="36" t="s">
        <v>268</v>
      </c>
      <c r="J2" s="39" t="s">
        <v>269</v>
      </c>
      <c r="K2" s="40" t="s">
        <v>270</v>
      </c>
      <c r="L2" s="29" t="s">
        <v>271</v>
      </c>
      <c r="M2" s="29" t="s">
        <v>272</v>
      </c>
      <c r="N2" s="43" t="s">
        <v>273</v>
      </c>
      <c r="O2" s="43" t="s">
        <v>274</v>
      </c>
      <c r="P2" s="43" t="s">
        <v>275</v>
      </c>
      <c r="Q2" s="43" t="s">
        <v>276</v>
      </c>
      <c r="R2" s="43" t="s">
        <v>277</v>
      </c>
      <c r="S2" s="43" t="s">
        <v>278</v>
      </c>
      <c r="T2" s="43" t="s">
        <v>279</v>
      </c>
      <c r="U2" s="36" t="s">
        <v>280</v>
      </c>
      <c r="V2" s="36" t="s">
        <v>281</v>
      </c>
      <c r="W2" s="36" t="s">
        <v>282</v>
      </c>
      <c r="X2" s="36" t="s">
        <v>283</v>
      </c>
      <c r="Y2" s="36" t="s">
        <v>284</v>
      </c>
      <c r="Z2" s="36" t="s">
        <v>285</v>
      </c>
      <c r="AA2" s="39" t="s">
        <v>286</v>
      </c>
      <c r="AB2" s="44" t="s">
        <v>287</v>
      </c>
      <c r="AC2" s="46" t="s">
        <v>288</v>
      </c>
      <c r="AD2" s="47" t="s">
        <v>289</v>
      </c>
      <c r="AE2" s="47" t="s">
        <v>290</v>
      </c>
      <c r="AF2" s="47" t="s">
        <v>291</v>
      </c>
      <c r="AG2" s="48" t="s">
        <v>292</v>
      </c>
    </row>
    <row r="3" s="25" customFormat="1" ht="17.6" spans="1:33">
      <c r="A3" s="31">
        <v>0</v>
      </c>
      <c r="B3" s="32" t="s">
        <v>293</v>
      </c>
      <c r="C3" s="33">
        <v>57695</v>
      </c>
      <c r="D3" s="34">
        <v>48301</v>
      </c>
      <c r="E3" s="37">
        <v>18004</v>
      </c>
      <c r="F3" s="37">
        <v>4697</v>
      </c>
      <c r="G3" s="37">
        <v>4594</v>
      </c>
      <c r="H3" s="37">
        <v>4152</v>
      </c>
      <c r="I3" s="37">
        <v>4028</v>
      </c>
      <c r="J3" s="37">
        <v>533</v>
      </c>
      <c r="K3" s="37">
        <v>37299</v>
      </c>
      <c r="L3" s="37">
        <v>28439</v>
      </c>
      <c r="M3" s="37">
        <v>8860</v>
      </c>
      <c r="N3" s="37">
        <v>23024</v>
      </c>
      <c r="O3" s="37">
        <v>14912</v>
      </c>
      <c r="P3" s="37">
        <v>6352</v>
      </c>
      <c r="Q3" s="37">
        <v>8560</v>
      </c>
      <c r="R3" s="37">
        <v>8112</v>
      </c>
      <c r="S3" s="37">
        <v>9</v>
      </c>
      <c r="T3" s="37">
        <v>8103</v>
      </c>
      <c r="U3" s="37">
        <v>14275</v>
      </c>
      <c r="V3" s="37">
        <v>13527</v>
      </c>
      <c r="W3" s="37">
        <v>11208</v>
      </c>
      <c r="X3" s="37">
        <v>2319</v>
      </c>
      <c r="Y3" s="37">
        <v>748</v>
      </c>
      <c r="Z3" s="37">
        <v>60</v>
      </c>
      <c r="AA3" s="37">
        <v>688</v>
      </c>
      <c r="AB3" s="37">
        <v>2392</v>
      </c>
      <c r="AC3" s="37">
        <v>1858</v>
      </c>
      <c r="AD3" s="37">
        <v>701</v>
      </c>
      <c r="AE3" s="37">
        <v>747</v>
      </c>
      <c r="AF3" s="37">
        <v>410</v>
      </c>
      <c r="AG3" s="37">
        <v>534</v>
      </c>
    </row>
    <row r="4" s="25" customFormat="1" ht="17.6" spans="1:33">
      <c r="A4" s="31">
        <v>0</v>
      </c>
      <c r="B4" s="32" t="s">
        <v>72</v>
      </c>
      <c r="C4" s="33">
        <v>22221</v>
      </c>
      <c r="D4" s="34">
        <v>18394</v>
      </c>
      <c r="E4" s="37">
        <v>5652</v>
      </c>
      <c r="F4" s="38">
        <v>1398</v>
      </c>
      <c r="G4" s="38">
        <v>1331</v>
      </c>
      <c r="H4" s="38">
        <v>1258</v>
      </c>
      <c r="I4" s="38">
        <v>1381</v>
      </c>
      <c r="J4" s="41">
        <v>284</v>
      </c>
      <c r="K4" s="42">
        <v>15363</v>
      </c>
      <c r="L4" s="33">
        <v>11873</v>
      </c>
      <c r="M4" s="33">
        <v>3490</v>
      </c>
      <c r="N4" s="38">
        <v>10071</v>
      </c>
      <c r="O4" s="38">
        <v>6692</v>
      </c>
      <c r="P4" s="38">
        <v>3142</v>
      </c>
      <c r="Q4" s="38">
        <v>3550</v>
      </c>
      <c r="R4" s="38">
        <v>3379</v>
      </c>
      <c r="S4" s="38">
        <v>5</v>
      </c>
      <c r="T4" s="38">
        <v>3374</v>
      </c>
      <c r="U4" s="38">
        <v>5292</v>
      </c>
      <c r="V4" s="38">
        <v>5181</v>
      </c>
      <c r="W4" s="38">
        <v>4356</v>
      </c>
      <c r="X4" s="38">
        <v>825</v>
      </c>
      <c r="Y4" s="38">
        <v>111</v>
      </c>
      <c r="Z4" s="38">
        <v>26</v>
      </c>
      <c r="AA4" s="41">
        <v>85</v>
      </c>
      <c r="AB4" s="42">
        <v>1206</v>
      </c>
      <c r="AC4" s="38">
        <v>869</v>
      </c>
      <c r="AD4" s="38">
        <v>387</v>
      </c>
      <c r="AE4" s="38">
        <v>349</v>
      </c>
      <c r="AF4" s="38">
        <v>133</v>
      </c>
      <c r="AG4" s="41">
        <v>337</v>
      </c>
    </row>
    <row r="5" s="25" customFormat="1" ht="17.6" spans="1:33">
      <c r="A5" s="31" t="s">
        <v>294</v>
      </c>
      <c r="B5" s="32" t="s">
        <v>162</v>
      </c>
      <c r="C5" s="33">
        <v>2365</v>
      </c>
      <c r="D5" s="34">
        <v>2177</v>
      </c>
      <c r="E5" s="37">
        <v>751</v>
      </c>
      <c r="F5" s="38">
        <v>185</v>
      </c>
      <c r="G5" s="38">
        <v>200</v>
      </c>
      <c r="H5" s="38">
        <v>187</v>
      </c>
      <c r="I5" s="38">
        <v>179</v>
      </c>
      <c r="J5" s="41">
        <v>0</v>
      </c>
      <c r="K5" s="42">
        <v>1551</v>
      </c>
      <c r="L5" s="33">
        <v>1368</v>
      </c>
      <c r="M5" s="33">
        <v>183</v>
      </c>
      <c r="N5" s="38">
        <v>794</v>
      </c>
      <c r="O5" s="38">
        <v>699</v>
      </c>
      <c r="P5" s="38">
        <v>305</v>
      </c>
      <c r="Q5" s="38">
        <v>394</v>
      </c>
      <c r="R5" s="38">
        <v>95</v>
      </c>
      <c r="S5" s="38">
        <v>0</v>
      </c>
      <c r="T5" s="38">
        <v>95</v>
      </c>
      <c r="U5" s="38">
        <v>757</v>
      </c>
      <c r="V5" s="38">
        <v>669</v>
      </c>
      <c r="W5" s="38">
        <v>532</v>
      </c>
      <c r="X5" s="38">
        <v>137</v>
      </c>
      <c r="Y5" s="38">
        <v>88</v>
      </c>
      <c r="Z5" s="38">
        <v>0</v>
      </c>
      <c r="AA5" s="41">
        <v>88</v>
      </c>
      <c r="AB5" s="42">
        <v>63</v>
      </c>
      <c r="AC5" s="38">
        <v>58</v>
      </c>
      <c r="AD5" s="38">
        <v>4</v>
      </c>
      <c r="AE5" s="38">
        <v>26</v>
      </c>
      <c r="AF5" s="38">
        <v>28</v>
      </c>
      <c r="AG5" s="41">
        <v>5</v>
      </c>
    </row>
    <row r="6" s="25" customFormat="1" ht="17.6" spans="1:33">
      <c r="A6" s="31" t="s">
        <v>295</v>
      </c>
      <c r="B6" s="32" t="s">
        <v>169</v>
      </c>
      <c r="C6" s="33">
        <v>5686</v>
      </c>
      <c r="D6" s="34">
        <v>4684</v>
      </c>
      <c r="E6" s="37">
        <v>1953</v>
      </c>
      <c r="F6" s="38">
        <v>637</v>
      </c>
      <c r="G6" s="38">
        <v>434</v>
      </c>
      <c r="H6" s="38">
        <v>438</v>
      </c>
      <c r="I6" s="38">
        <v>444</v>
      </c>
      <c r="J6" s="41">
        <v>0</v>
      </c>
      <c r="K6" s="42">
        <v>3646</v>
      </c>
      <c r="L6" s="33">
        <v>2649</v>
      </c>
      <c r="M6" s="33">
        <v>997</v>
      </c>
      <c r="N6" s="38">
        <v>2100</v>
      </c>
      <c r="O6" s="38">
        <v>1294</v>
      </c>
      <c r="P6" s="38">
        <v>435</v>
      </c>
      <c r="Q6" s="38">
        <v>859</v>
      </c>
      <c r="R6" s="38">
        <v>806</v>
      </c>
      <c r="S6" s="38">
        <v>0</v>
      </c>
      <c r="T6" s="38">
        <v>806</v>
      </c>
      <c r="U6" s="38">
        <v>1546</v>
      </c>
      <c r="V6" s="38">
        <v>1355</v>
      </c>
      <c r="W6" s="38">
        <v>1063</v>
      </c>
      <c r="X6" s="38">
        <v>292</v>
      </c>
      <c r="Y6" s="38">
        <v>191</v>
      </c>
      <c r="Z6" s="38">
        <v>0</v>
      </c>
      <c r="AA6" s="41">
        <v>191</v>
      </c>
      <c r="AB6" s="42">
        <v>87</v>
      </c>
      <c r="AC6" s="38">
        <v>82</v>
      </c>
      <c r="AD6" s="38">
        <v>11</v>
      </c>
      <c r="AE6" s="38">
        <v>45</v>
      </c>
      <c r="AF6" s="38">
        <v>26</v>
      </c>
      <c r="AG6" s="41">
        <v>5</v>
      </c>
    </row>
    <row r="7" s="25" customFormat="1" ht="17.6" spans="1:33">
      <c r="A7" s="31" t="s">
        <v>296</v>
      </c>
      <c r="B7" s="32" t="s">
        <v>176</v>
      </c>
      <c r="C7" s="33">
        <v>11553</v>
      </c>
      <c r="D7" s="34">
        <v>10075</v>
      </c>
      <c r="E7" s="37">
        <v>4259</v>
      </c>
      <c r="F7" s="38">
        <v>1133</v>
      </c>
      <c r="G7" s="38">
        <v>1050</v>
      </c>
      <c r="H7" s="38">
        <v>1049</v>
      </c>
      <c r="I7" s="38">
        <v>1027</v>
      </c>
      <c r="J7" s="41">
        <v>0</v>
      </c>
      <c r="K7" s="42">
        <v>7111</v>
      </c>
      <c r="L7" s="33">
        <v>5651</v>
      </c>
      <c r="M7" s="33">
        <v>1460</v>
      </c>
      <c r="N7" s="38">
        <v>4397</v>
      </c>
      <c r="O7" s="38">
        <v>3165</v>
      </c>
      <c r="P7" s="38">
        <v>1089</v>
      </c>
      <c r="Q7" s="38">
        <v>2076</v>
      </c>
      <c r="R7" s="38">
        <v>1232</v>
      </c>
      <c r="S7" s="38">
        <v>0</v>
      </c>
      <c r="T7" s="38">
        <v>1232</v>
      </c>
      <c r="U7" s="38">
        <v>2714</v>
      </c>
      <c r="V7" s="38">
        <v>2486</v>
      </c>
      <c r="W7" s="38">
        <v>2031</v>
      </c>
      <c r="X7" s="38">
        <v>455</v>
      </c>
      <c r="Y7" s="38">
        <v>228</v>
      </c>
      <c r="Z7" s="38">
        <v>0</v>
      </c>
      <c r="AA7" s="41">
        <v>228</v>
      </c>
      <c r="AB7" s="42">
        <v>183</v>
      </c>
      <c r="AC7" s="38">
        <v>165</v>
      </c>
      <c r="AD7" s="38">
        <v>68</v>
      </c>
      <c r="AE7" s="38">
        <v>45</v>
      </c>
      <c r="AF7" s="38">
        <v>52</v>
      </c>
      <c r="AG7" s="41">
        <v>18</v>
      </c>
    </row>
    <row r="8" s="25" customFormat="1" ht="17.6" spans="1:33">
      <c r="A8" s="31" t="s">
        <v>297</v>
      </c>
      <c r="B8" s="32" t="s">
        <v>191</v>
      </c>
      <c r="C8" s="33">
        <v>1966</v>
      </c>
      <c r="D8" s="34">
        <v>1811</v>
      </c>
      <c r="E8" s="37">
        <v>487</v>
      </c>
      <c r="F8" s="38">
        <v>127</v>
      </c>
      <c r="G8" s="38">
        <v>128</v>
      </c>
      <c r="H8" s="38">
        <v>118</v>
      </c>
      <c r="I8" s="38">
        <v>114</v>
      </c>
      <c r="J8" s="41">
        <v>0</v>
      </c>
      <c r="K8" s="42">
        <v>1447</v>
      </c>
      <c r="L8" s="33">
        <v>1298</v>
      </c>
      <c r="M8" s="33">
        <v>149</v>
      </c>
      <c r="N8" s="38">
        <v>593</v>
      </c>
      <c r="O8" s="38">
        <v>508</v>
      </c>
      <c r="P8" s="38">
        <v>305</v>
      </c>
      <c r="Q8" s="38">
        <v>203</v>
      </c>
      <c r="R8" s="38">
        <v>85</v>
      </c>
      <c r="S8" s="38">
        <v>0</v>
      </c>
      <c r="T8" s="38">
        <v>85</v>
      </c>
      <c r="U8" s="38">
        <v>854</v>
      </c>
      <c r="V8" s="38">
        <v>790</v>
      </c>
      <c r="W8" s="38">
        <v>642</v>
      </c>
      <c r="X8" s="38">
        <v>148</v>
      </c>
      <c r="Y8" s="38">
        <v>64</v>
      </c>
      <c r="Z8" s="38">
        <v>0</v>
      </c>
      <c r="AA8" s="41">
        <v>64</v>
      </c>
      <c r="AB8" s="42">
        <v>32</v>
      </c>
      <c r="AC8" s="38">
        <v>26</v>
      </c>
      <c r="AD8" s="38">
        <v>0</v>
      </c>
      <c r="AE8" s="38">
        <v>10</v>
      </c>
      <c r="AF8" s="38">
        <v>16</v>
      </c>
      <c r="AG8" s="41">
        <v>6</v>
      </c>
    </row>
    <row r="9" s="25" customFormat="1" ht="17.6" spans="1:33">
      <c r="A9" s="31" t="s">
        <v>298</v>
      </c>
      <c r="B9" s="32" t="s">
        <v>194</v>
      </c>
      <c r="C9" s="33">
        <v>976</v>
      </c>
      <c r="D9" s="34">
        <v>975</v>
      </c>
      <c r="E9" s="37">
        <v>451</v>
      </c>
      <c r="F9" s="38">
        <v>64</v>
      </c>
      <c r="G9" s="38">
        <v>141</v>
      </c>
      <c r="H9" s="38">
        <v>126</v>
      </c>
      <c r="I9" s="38">
        <v>120</v>
      </c>
      <c r="J9" s="41">
        <v>0</v>
      </c>
      <c r="K9" s="42">
        <v>521</v>
      </c>
      <c r="L9" s="33">
        <v>521</v>
      </c>
      <c r="M9" s="33">
        <v>0</v>
      </c>
      <c r="N9" s="38">
        <v>234</v>
      </c>
      <c r="O9" s="38">
        <v>234</v>
      </c>
      <c r="P9" s="38">
        <v>83</v>
      </c>
      <c r="Q9" s="38">
        <v>151</v>
      </c>
      <c r="R9" s="38">
        <v>0</v>
      </c>
      <c r="S9" s="38">
        <v>0</v>
      </c>
      <c r="T9" s="38">
        <v>0</v>
      </c>
      <c r="U9" s="38">
        <v>287</v>
      </c>
      <c r="V9" s="38">
        <v>287</v>
      </c>
      <c r="W9" s="38">
        <v>287</v>
      </c>
      <c r="X9" s="38">
        <v>0</v>
      </c>
      <c r="Y9" s="38">
        <v>0</v>
      </c>
      <c r="Z9" s="38">
        <v>0</v>
      </c>
      <c r="AA9" s="41">
        <v>0</v>
      </c>
      <c r="AB9" s="42">
        <v>4</v>
      </c>
      <c r="AC9" s="38">
        <v>3</v>
      </c>
      <c r="AD9" s="38">
        <v>0</v>
      </c>
      <c r="AE9" s="38">
        <v>0</v>
      </c>
      <c r="AF9" s="38">
        <v>3</v>
      </c>
      <c r="AG9" s="41">
        <v>1</v>
      </c>
    </row>
    <row r="10" s="25" customFormat="1" ht="17.6" spans="1:33">
      <c r="A10" s="31" t="s">
        <v>299</v>
      </c>
      <c r="B10" s="32" t="s">
        <v>199</v>
      </c>
      <c r="C10" s="33">
        <v>1150</v>
      </c>
      <c r="D10" s="34">
        <v>1147</v>
      </c>
      <c r="E10" s="37">
        <v>495</v>
      </c>
      <c r="F10" s="38">
        <v>153</v>
      </c>
      <c r="G10" s="38">
        <v>119</v>
      </c>
      <c r="H10" s="38">
        <v>118</v>
      </c>
      <c r="I10" s="38">
        <v>105</v>
      </c>
      <c r="J10" s="41">
        <v>0</v>
      </c>
      <c r="K10" s="42">
        <v>635</v>
      </c>
      <c r="L10" s="33">
        <v>635</v>
      </c>
      <c r="M10" s="33">
        <v>0</v>
      </c>
      <c r="N10" s="38">
        <v>107</v>
      </c>
      <c r="O10" s="38">
        <v>107</v>
      </c>
      <c r="P10" s="38">
        <v>107</v>
      </c>
      <c r="Q10" s="38">
        <v>0</v>
      </c>
      <c r="R10" s="38">
        <v>0</v>
      </c>
      <c r="S10" s="38">
        <v>0</v>
      </c>
      <c r="T10" s="38">
        <v>0</v>
      </c>
      <c r="U10" s="38">
        <v>528</v>
      </c>
      <c r="V10" s="38">
        <v>528</v>
      </c>
      <c r="W10" s="38">
        <v>528</v>
      </c>
      <c r="X10" s="38">
        <v>0</v>
      </c>
      <c r="Y10" s="38">
        <v>0</v>
      </c>
      <c r="Z10" s="38">
        <v>0</v>
      </c>
      <c r="AA10" s="41">
        <v>0</v>
      </c>
      <c r="AB10" s="42">
        <v>20</v>
      </c>
      <c r="AC10" s="38">
        <v>17</v>
      </c>
      <c r="AD10" s="38">
        <v>0</v>
      </c>
      <c r="AE10" s="38">
        <v>6</v>
      </c>
      <c r="AF10" s="38">
        <v>11</v>
      </c>
      <c r="AG10" s="41">
        <v>3</v>
      </c>
    </row>
    <row r="11" s="25" customFormat="1" ht="17.6" spans="1:33">
      <c r="A11" s="31" t="s">
        <v>300</v>
      </c>
      <c r="B11" s="32" t="s">
        <v>204</v>
      </c>
      <c r="C11" s="33">
        <v>1322</v>
      </c>
      <c r="D11" s="34">
        <v>1298</v>
      </c>
      <c r="E11" s="37">
        <v>373</v>
      </c>
      <c r="F11" s="38">
        <v>74</v>
      </c>
      <c r="G11" s="38">
        <v>101</v>
      </c>
      <c r="H11" s="38">
        <v>102</v>
      </c>
      <c r="I11" s="38">
        <v>96</v>
      </c>
      <c r="J11" s="41">
        <v>0</v>
      </c>
      <c r="K11" s="42">
        <v>885</v>
      </c>
      <c r="L11" s="33">
        <v>862</v>
      </c>
      <c r="M11" s="33">
        <v>23</v>
      </c>
      <c r="N11" s="38">
        <v>280</v>
      </c>
      <c r="O11" s="38">
        <v>257</v>
      </c>
      <c r="P11" s="38">
        <v>119</v>
      </c>
      <c r="Q11" s="38">
        <v>138</v>
      </c>
      <c r="R11" s="38">
        <v>23</v>
      </c>
      <c r="S11" s="38">
        <v>0</v>
      </c>
      <c r="T11" s="38">
        <v>23</v>
      </c>
      <c r="U11" s="38">
        <v>605</v>
      </c>
      <c r="V11" s="38">
        <v>605</v>
      </c>
      <c r="W11" s="38">
        <v>594</v>
      </c>
      <c r="X11" s="38">
        <v>11</v>
      </c>
      <c r="Y11" s="38">
        <v>0</v>
      </c>
      <c r="Z11" s="38">
        <v>0</v>
      </c>
      <c r="AA11" s="41">
        <v>0</v>
      </c>
      <c r="AB11" s="42">
        <v>64</v>
      </c>
      <c r="AC11" s="38">
        <v>63</v>
      </c>
      <c r="AD11" s="38">
        <v>6</v>
      </c>
      <c r="AE11" s="38">
        <v>19</v>
      </c>
      <c r="AF11" s="38">
        <v>38</v>
      </c>
      <c r="AG11" s="41">
        <v>1</v>
      </c>
    </row>
    <row r="12" s="25" customFormat="1" ht="17.6" spans="1:33">
      <c r="A12" s="31" t="s">
        <v>301</v>
      </c>
      <c r="B12" s="32" t="s">
        <v>208</v>
      </c>
      <c r="C12" s="33">
        <v>883</v>
      </c>
      <c r="D12" s="34">
        <v>869</v>
      </c>
      <c r="E12" s="37">
        <v>264</v>
      </c>
      <c r="F12" s="38">
        <v>3</v>
      </c>
      <c r="G12" s="38">
        <v>85</v>
      </c>
      <c r="H12" s="38">
        <v>86</v>
      </c>
      <c r="I12" s="38">
        <v>90</v>
      </c>
      <c r="J12" s="41">
        <v>0</v>
      </c>
      <c r="K12" s="42">
        <v>594</v>
      </c>
      <c r="L12" s="33">
        <v>581</v>
      </c>
      <c r="M12" s="33">
        <v>13</v>
      </c>
      <c r="N12" s="38">
        <v>191</v>
      </c>
      <c r="O12" s="38">
        <v>191</v>
      </c>
      <c r="P12" s="38">
        <v>62</v>
      </c>
      <c r="Q12" s="38">
        <v>129</v>
      </c>
      <c r="R12" s="38">
        <v>0</v>
      </c>
      <c r="S12" s="38">
        <v>0</v>
      </c>
      <c r="T12" s="38">
        <v>0</v>
      </c>
      <c r="U12" s="38">
        <v>403</v>
      </c>
      <c r="V12" s="38">
        <v>390</v>
      </c>
      <c r="W12" s="38">
        <v>352</v>
      </c>
      <c r="X12" s="38">
        <v>38</v>
      </c>
      <c r="Y12" s="38">
        <v>13</v>
      </c>
      <c r="Z12" s="38">
        <v>0</v>
      </c>
      <c r="AA12" s="41">
        <v>13</v>
      </c>
      <c r="AB12" s="42">
        <v>25</v>
      </c>
      <c r="AC12" s="38">
        <v>24</v>
      </c>
      <c r="AD12" s="38">
        <v>7</v>
      </c>
      <c r="AE12" s="38">
        <v>9</v>
      </c>
      <c r="AF12" s="38">
        <v>8</v>
      </c>
      <c r="AG12" s="41">
        <v>1</v>
      </c>
    </row>
    <row r="13" s="25" customFormat="1" ht="17.6" spans="1:33">
      <c r="A13" s="31" t="s">
        <v>302</v>
      </c>
      <c r="B13" s="32" t="s">
        <v>249</v>
      </c>
      <c r="C13" s="33">
        <v>756</v>
      </c>
      <c r="D13" s="34">
        <v>489</v>
      </c>
      <c r="E13" s="37">
        <v>102</v>
      </c>
      <c r="F13" s="38">
        <v>28</v>
      </c>
      <c r="G13" s="38">
        <v>31</v>
      </c>
      <c r="H13" s="38">
        <v>24</v>
      </c>
      <c r="I13" s="38">
        <v>19</v>
      </c>
      <c r="J13" s="41">
        <v>0</v>
      </c>
      <c r="K13" s="42">
        <v>184</v>
      </c>
      <c r="L13" s="33">
        <v>184</v>
      </c>
      <c r="M13" s="33">
        <v>0</v>
      </c>
      <c r="N13" s="38">
        <v>101</v>
      </c>
      <c r="O13" s="38">
        <v>101</v>
      </c>
      <c r="P13" s="38">
        <v>68</v>
      </c>
      <c r="Q13" s="38">
        <v>33</v>
      </c>
      <c r="R13" s="38">
        <v>0</v>
      </c>
      <c r="S13" s="38">
        <v>0</v>
      </c>
      <c r="T13" s="38">
        <v>0</v>
      </c>
      <c r="U13" s="38">
        <v>83</v>
      </c>
      <c r="V13" s="38">
        <v>83</v>
      </c>
      <c r="W13" s="38">
        <v>83</v>
      </c>
      <c r="X13" s="38">
        <v>0</v>
      </c>
      <c r="Y13" s="38">
        <v>0</v>
      </c>
      <c r="Z13" s="38">
        <v>0</v>
      </c>
      <c r="AA13" s="41">
        <v>0</v>
      </c>
      <c r="AB13" s="42">
        <v>470</v>
      </c>
      <c r="AC13" s="38">
        <v>203</v>
      </c>
      <c r="AD13" s="38">
        <v>156</v>
      </c>
      <c r="AE13" s="38">
        <v>44</v>
      </c>
      <c r="AF13" s="38">
        <v>3</v>
      </c>
      <c r="AG13" s="41">
        <v>267</v>
      </c>
    </row>
    <row r="14" s="25" customFormat="1" ht="17.6" spans="1:33">
      <c r="A14" s="31" t="s">
        <v>303</v>
      </c>
      <c r="B14" s="32" t="s">
        <v>211</v>
      </c>
      <c r="C14" s="33">
        <v>1445</v>
      </c>
      <c r="D14" s="34">
        <v>1404</v>
      </c>
      <c r="E14" s="37">
        <v>518</v>
      </c>
      <c r="F14" s="38">
        <v>209</v>
      </c>
      <c r="G14" s="38">
        <v>104</v>
      </c>
      <c r="H14" s="38">
        <v>99</v>
      </c>
      <c r="I14" s="38">
        <v>106</v>
      </c>
      <c r="J14" s="41">
        <v>0</v>
      </c>
      <c r="K14" s="42">
        <v>893</v>
      </c>
      <c r="L14" s="33">
        <v>854</v>
      </c>
      <c r="M14" s="33">
        <v>39</v>
      </c>
      <c r="N14" s="38">
        <v>221</v>
      </c>
      <c r="O14" s="38">
        <v>206</v>
      </c>
      <c r="P14" s="38">
        <v>115</v>
      </c>
      <c r="Q14" s="38">
        <v>91</v>
      </c>
      <c r="R14" s="38">
        <v>15</v>
      </c>
      <c r="S14" s="38">
        <v>0</v>
      </c>
      <c r="T14" s="38">
        <v>15</v>
      </c>
      <c r="U14" s="38">
        <v>672</v>
      </c>
      <c r="V14" s="38">
        <v>648</v>
      </c>
      <c r="W14" s="38">
        <v>568</v>
      </c>
      <c r="X14" s="38">
        <v>80</v>
      </c>
      <c r="Y14" s="38">
        <v>24</v>
      </c>
      <c r="Z14" s="38">
        <v>0</v>
      </c>
      <c r="AA14" s="41">
        <v>24</v>
      </c>
      <c r="AB14" s="42">
        <v>34</v>
      </c>
      <c r="AC14" s="38">
        <v>32</v>
      </c>
      <c r="AD14" s="38">
        <v>7</v>
      </c>
      <c r="AE14" s="38">
        <v>3</v>
      </c>
      <c r="AF14" s="38">
        <v>22</v>
      </c>
      <c r="AG14" s="41">
        <v>2</v>
      </c>
    </row>
    <row r="15" s="25" customFormat="1" ht="17.6" spans="1:33">
      <c r="A15" s="31" t="s">
        <v>304</v>
      </c>
      <c r="B15" s="32" t="s">
        <v>216</v>
      </c>
      <c r="C15" s="33">
        <v>5210</v>
      </c>
      <c r="D15" s="34">
        <v>2294</v>
      </c>
      <c r="E15" s="37">
        <v>1040</v>
      </c>
      <c r="F15" s="38">
        <v>250</v>
      </c>
      <c r="G15" s="38">
        <v>290</v>
      </c>
      <c r="H15" s="38">
        <v>255</v>
      </c>
      <c r="I15" s="38">
        <v>245</v>
      </c>
      <c r="J15" s="41">
        <v>0</v>
      </c>
      <c r="K15" s="42">
        <v>3842</v>
      </c>
      <c r="L15" s="33">
        <v>976</v>
      </c>
      <c r="M15" s="33">
        <v>2866</v>
      </c>
      <c r="N15" s="38">
        <v>3529</v>
      </c>
      <c r="O15" s="38">
        <v>664</v>
      </c>
      <c r="P15" s="38">
        <v>246</v>
      </c>
      <c r="Q15" s="38">
        <v>418</v>
      </c>
      <c r="R15" s="38">
        <v>2865</v>
      </c>
      <c r="S15" s="38">
        <v>0</v>
      </c>
      <c r="T15" s="38">
        <v>2865</v>
      </c>
      <c r="U15" s="38">
        <v>313</v>
      </c>
      <c r="V15" s="38">
        <v>312</v>
      </c>
      <c r="W15" s="38">
        <v>312</v>
      </c>
      <c r="X15" s="38">
        <v>0</v>
      </c>
      <c r="Y15" s="38">
        <v>1</v>
      </c>
      <c r="Z15" s="38">
        <v>1</v>
      </c>
      <c r="AA15" s="41">
        <v>0</v>
      </c>
      <c r="AB15" s="42">
        <v>328</v>
      </c>
      <c r="AC15" s="38">
        <v>278</v>
      </c>
      <c r="AD15" s="38">
        <v>90</v>
      </c>
      <c r="AE15" s="38">
        <v>171</v>
      </c>
      <c r="AF15" s="38">
        <v>17</v>
      </c>
      <c r="AG15" s="41">
        <v>50</v>
      </c>
    </row>
    <row r="16" s="25" customFormat="1" ht="17.6" spans="1:33">
      <c r="A16" s="31" t="s">
        <v>305</v>
      </c>
      <c r="B16" s="32" t="s">
        <v>223</v>
      </c>
      <c r="C16" s="33">
        <v>1447</v>
      </c>
      <c r="D16" s="34">
        <v>473</v>
      </c>
      <c r="E16" s="37">
        <v>180</v>
      </c>
      <c r="F16" s="38">
        <v>48</v>
      </c>
      <c r="G16" s="38">
        <v>47</v>
      </c>
      <c r="H16" s="38">
        <v>42</v>
      </c>
      <c r="I16" s="38">
        <v>43</v>
      </c>
      <c r="J16" s="41">
        <v>0</v>
      </c>
      <c r="K16" s="42">
        <v>1161</v>
      </c>
      <c r="L16" s="33">
        <v>190</v>
      </c>
      <c r="M16" s="33">
        <v>971</v>
      </c>
      <c r="N16" s="38">
        <v>1050</v>
      </c>
      <c r="O16" s="38">
        <v>87</v>
      </c>
      <c r="P16" s="38">
        <v>87</v>
      </c>
      <c r="Q16" s="38">
        <v>0</v>
      </c>
      <c r="R16" s="38">
        <v>963</v>
      </c>
      <c r="S16" s="38">
        <v>0</v>
      </c>
      <c r="T16" s="38">
        <v>963</v>
      </c>
      <c r="U16" s="38">
        <v>111</v>
      </c>
      <c r="V16" s="38">
        <v>103</v>
      </c>
      <c r="W16" s="38">
        <v>103</v>
      </c>
      <c r="X16" s="38">
        <v>0</v>
      </c>
      <c r="Y16" s="38">
        <v>8</v>
      </c>
      <c r="Z16" s="38">
        <v>8</v>
      </c>
      <c r="AA16" s="41">
        <v>0</v>
      </c>
      <c r="AB16" s="42">
        <v>106</v>
      </c>
      <c r="AC16" s="38">
        <v>103</v>
      </c>
      <c r="AD16" s="38">
        <v>11</v>
      </c>
      <c r="AE16" s="38">
        <v>63</v>
      </c>
      <c r="AF16" s="38">
        <v>29</v>
      </c>
      <c r="AG16" s="41">
        <v>3</v>
      </c>
    </row>
    <row r="17" s="25" customFormat="1" ht="17.6" spans="1:33">
      <c r="A17" s="31" t="s">
        <v>306</v>
      </c>
      <c r="B17" s="32" t="s">
        <v>226</v>
      </c>
      <c r="C17" s="33">
        <v>516</v>
      </c>
      <c r="D17" s="34">
        <v>516</v>
      </c>
      <c r="E17" s="37">
        <v>264</v>
      </c>
      <c r="F17" s="38">
        <v>73</v>
      </c>
      <c r="G17" s="38">
        <v>69</v>
      </c>
      <c r="H17" s="38">
        <v>55</v>
      </c>
      <c r="I17" s="38">
        <v>67</v>
      </c>
      <c r="J17" s="41">
        <v>0</v>
      </c>
      <c r="K17" s="42">
        <v>219</v>
      </c>
      <c r="L17" s="33">
        <v>219</v>
      </c>
      <c r="M17" s="33">
        <v>0</v>
      </c>
      <c r="N17" s="38">
        <v>121</v>
      </c>
      <c r="O17" s="38">
        <v>121</v>
      </c>
      <c r="P17" s="38">
        <v>68</v>
      </c>
      <c r="Q17" s="38">
        <v>53</v>
      </c>
      <c r="R17" s="38">
        <v>0</v>
      </c>
      <c r="S17" s="38">
        <v>0</v>
      </c>
      <c r="T17" s="38">
        <v>0</v>
      </c>
      <c r="U17" s="38">
        <v>98</v>
      </c>
      <c r="V17" s="38">
        <v>98</v>
      </c>
      <c r="W17" s="38">
        <v>98</v>
      </c>
      <c r="X17" s="38">
        <v>0</v>
      </c>
      <c r="Y17" s="38">
        <v>0</v>
      </c>
      <c r="Z17" s="38">
        <v>0</v>
      </c>
      <c r="AA17" s="41">
        <v>0</v>
      </c>
      <c r="AB17" s="42">
        <v>33</v>
      </c>
      <c r="AC17" s="38">
        <v>33</v>
      </c>
      <c r="AD17" s="38">
        <v>6</v>
      </c>
      <c r="AE17" s="38">
        <v>19</v>
      </c>
      <c r="AF17" s="38">
        <v>8</v>
      </c>
      <c r="AG17" s="41">
        <v>0</v>
      </c>
    </row>
    <row r="18" s="25" customFormat="1" ht="17.6" spans="1:33">
      <c r="A18" s="31" t="s">
        <v>307</v>
      </c>
      <c r="B18" s="32" t="s">
        <v>229</v>
      </c>
      <c r="C18" s="33">
        <v>1115</v>
      </c>
      <c r="D18" s="34">
        <v>1111</v>
      </c>
      <c r="E18" s="37">
        <v>448</v>
      </c>
      <c r="F18" s="38">
        <v>120</v>
      </c>
      <c r="G18" s="38">
        <v>114</v>
      </c>
      <c r="H18" s="38">
        <v>85</v>
      </c>
      <c r="I18" s="38">
        <v>129</v>
      </c>
      <c r="J18" s="41">
        <v>0</v>
      </c>
      <c r="K18" s="42">
        <v>640</v>
      </c>
      <c r="L18" s="33">
        <v>637</v>
      </c>
      <c r="M18" s="33">
        <v>3</v>
      </c>
      <c r="N18" s="38">
        <v>385</v>
      </c>
      <c r="O18" s="38">
        <v>382</v>
      </c>
      <c r="P18" s="38">
        <v>176</v>
      </c>
      <c r="Q18" s="38">
        <v>206</v>
      </c>
      <c r="R18" s="38">
        <v>3</v>
      </c>
      <c r="S18" s="38">
        <v>0</v>
      </c>
      <c r="T18" s="38">
        <v>3</v>
      </c>
      <c r="U18" s="38">
        <v>255</v>
      </c>
      <c r="V18" s="38">
        <v>255</v>
      </c>
      <c r="W18" s="38">
        <v>255</v>
      </c>
      <c r="X18" s="38">
        <v>0</v>
      </c>
      <c r="Y18" s="38">
        <v>0</v>
      </c>
      <c r="Z18" s="38">
        <v>0</v>
      </c>
      <c r="AA18" s="41">
        <v>0</v>
      </c>
      <c r="AB18" s="42">
        <v>27</v>
      </c>
      <c r="AC18" s="38">
        <v>26</v>
      </c>
      <c r="AD18" s="38">
        <v>5</v>
      </c>
      <c r="AE18" s="38">
        <v>0</v>
      </c>
      <c r="AF18" s="38">
        <v>21</v>
      </c>
      <c r="AG18" s="41">
        <v>1</v>
      </c>
    </row>
    <row r="19" s="25" customFormat="1" ht="17.6" spans="1:33">
      <c r="A19" s="31" t="s">
        <v>308</v>
      </c>
      <c r="B19" s="32" t="s">
        <v>234</v>
      </c>
      <c r="C19" s="33">
        <v>648</v>
      </c>
      <c r="D19" s="34">
        <v>592</v>
      </c>
      <c r="E19" s="37">
        <v>191</v>
      </c>
      <c r="F19" s="38">
        <v>17</v>
      </c>
      <c r="G19" s="38">
        <v>65</v>
      </c>
      <c r="H19" s="38">
        <v>53</v>
      </c>
      <c r="I19" s="38">
        <v>56</v>
      </c>
      <c r="J19" s="41">
        <v>0</v>
      </c>
      <c r="K19" s="42">
        <v>444</v>
      </c>
      <c r="L19" s="33">
        <v>389</v>
      </c>
      <c r="M19" s="33">
        <v>55</v>
      </c>
      <c r="N19" s="38">
        <v>228</v>
      </c>
      <c r="O19" s="38">
        <v>183</v>
      </c>
      <c r="P19" s="38">
        <v>56</v>
      </c>
      <c r="Q19" s="38">
        <v>127</v>
      </c>
      <c r="R19" s="38">
        <v>45</v>
      </c>
      <c r="S19" s="38">
        <v>0</v>
      </c>
      <c r="T19" s="38">
        <v>45</v>
      </c>
      <c r="U19" s="38">
        <v>216</v>
      </c>
      <c r="V19" s="38">
        <v>206</v>
      </c>
      <c r="W19" s="38">
        <v>164</v>
      </c>
      <c r="X19" s="38">
        <v>42</v>
      </c>
      <c r="Y19" s="38">
        <v>10</v>
      </c>
      <c r="Z19" s="38">
        <v>0</v>
      </c>
      <c r="AA19" s="41">
        <v>10</v>
      </c>
      <c r="AB19" s="42">
        <v>13</v>
      </c>
      <c r="AC19" s="38">
        <v>12</v>
      </c>
      <c r="AD19" s="38">
        <v>1</v>
      </c>
      <c r="AE19" s="38">
        <v>4</v>
      </c>
      <c r="AF19" s="38">
        <v>7</v>
      </c>
      <c r="AG19" s="41">
        <v>1</v>
      </c>
    </row>
    <row r="20" s="25" customFormat="1" ht="17.6" spans="1:33">
      <c r="A20" s="31" t="s">
        <v>309</v>
      </c>
      <c r="B20" s="32" t="s">
        <v>237</v>
      </c>
      <c r="C20" s="33">
        <v>516</v>
      </c>
      <c r="D20" s="34">
        <v>505</v>
      </c>
      <c r="E20" s="37">
        <v>137</v>
      </c>
      <c r="F20" s="38">
        <v>11</v>
      </c>
      <c r="G20" s="38">
        <v>46</v>
      </c>
      <c r="H20" s="38">
        <v>40</v>
      </c>
      <c r="I20" s="38">
        <v>34</v>
      </c>
      <c r="J20" s="41">
        <v>6</v>
      </c>
      <c r="K20" s="42">
        <v>360</v>
      </c>
      <c r="L20" s="33">
        <v>349</v>
      </c>
      <c r="M20" s="33">
        <v>11</v>
      </c>
      <c r="N20" s="38">
        <v>201</v>
      </c>
      <c r="O20" s="38">
        <v>190</v>
      </c>
      <c r="P20" s="38">
        <v>97</v>
      </c>
      <c r="Q20" s="38">
        <v>93</v>
      </c>
      <c r="R20" s="38">
        <v>11</v>
      </c>
      <c r="S20" s="38">
        <v>0</v>
      </c>
      <c r="T20" s="38">
        <v>11</v>
      </c>
      <c r="U20" s="38">
        <v>159</v>
      </c>
      <c r="V20" s="38">
        <v>159</v>
      </c>
      <c r="W20" s="38">
        <v>146</v>
      </c>
      <c r="X20" s="38">
        <v>13</v>
      </c>
      <c r="Y20" s="38">
        <v>0</v>
      </c>
      <c r="Z20" s="38">
        <v>0</v>
      </c>
      <c r="AA20" s="41">
        <v>0</v>
      </c>
      <c r="AB20" s="42">
        <v>19</v>
      </c>
      <c r="AC20" s="38">
        <v>19</v>
      </c>
      <c r="AD20" s="38">
        <v>1</v>
      </c>
      <c r="AE20" s="38">
        <v>3</v>
      </c>
      <c r="AF20" s="38">
        <v>15</v>
      </c>
      <c r="AG20" s="41">
        <v>0</v>
      </c>
    </row>
    <row r="21" s="25" customFormat="1" ht="17.6" spans="1:33">
      <c r="A21" s="31" t="s">
        <v>310</v>
      </c>
      <c r="B21" s="32" t="s">
        <v>240</v>
      </c>
      <c r="C21" s="33">
        <v>1147</v>
      </c>
      <c r="D21" s="34">
        <v>1080</v>
      </c>
      <c r="E21" s="37">
        <v>277</v>
      </c>
      <c r="F21" s="38">
        <v>64</v>
      </c>
      <c r="G21" s="38">
        <v>68</v>
      </c>
      <c r="H21" s="38">
        <v>73</v>
      </c>
      <c r="I21" s="38">
        <v>72</v>
      </c>
      <c r="J21" s="41">
        <v>0</v>
      </c>
      <c r="K21" s="42">
        <v>795</v>
      </c>
      <c r="L21" s="33">
        <v>745</v>
      </c>
      <c r="M21" s="33">
        <v>50</v>
      </c>
      <c r="N21" s="38">
        <v>668</v>
      </c>
      <c r="O21" s="38">
        <v>629</v>
      </c>
      <c r="P21" s="38">
        <v>185</v>
      </c>
      <c r="Q21" s="38">
        <v>444</v>
      </c>
      <c r="R21" s="38">
        <v>39</v>
      </c>
      <c r="S21" s="38">
        <v>9</v>
      </c>
      <c r="T21" s="38">
        <v>30</v>
      </c>
      <c r="U21" s="38">
        <v>127</v>
      </c>
      <c r="V21" s="38">
        <v>116</v>
      </c>
      <c r="W21" s="38">
        <v>116</v>
      </c>
      <c r="X21" s="38">
        <v>0</v>
      </c>
      <c r="Y21" s="38">
        <v>11</v>
      </c>
      <c r="Z21" s="38">
        <v>11</v>
      </c>
      <c r="AA21" s="41">
        <v>0</v>
      </c>
      <c r="AB21" s="42">
        <v>75</v>
      </c>
      <c r="AC21" s="38">
        <v>58</v>
      </c>
      <c r="AD21" s="38">
        <v>12</v>
      </c>
      <c r="AE21" s="38">
        <v>18</v>
      </c>
      <c r="AF21" s="38">
        <v>28</v>
      </c>
      <c r="AG21" s="41">
        <v>17</v>
      </c>
    </row>
    <row r="22" s="25" customFormat="1" ht="17.6" spans="1:33">
      <c r="A22" s="31" t="s">
        <v>311</v>
      </c>
      <c r="B22" s="32" t="s">
        <v>243</v>
      </c>
      <c r="C22" s="33">
        <v>761</v>
      </c>
      <c r="D22" s="34">
        <v>759</v>
      </c>
      <c r="E22" s="37">
        <v>241</v>
      </c>
      <c r="F22" s="38">
        <v>60</v>
      </c>
      <c r="G22" s="38">
        <v>66</v>
      </c>
      <c r="H22" s="38">
        <v>65</v>
      </c>
      <c r="I22" s="38">
        <v>50</v>
      </c>
      <c r="J22" s="41">
        <v>0</v>
      </c>
      <c r="K22" s="42">
        <v>328</v>
      </c>
      <c r="L22" s="33">
        <v>327</v>
      </c>
      <c r="M22" s="33">
        <v>1</v>
      </c>
      <c r="N22" s="38">
        <v>212</v>
      </c>
      <c r="O22" s="38">
        <v>211</v>
      </c>
      <c r="P22" s="38">
        <v>89</v>
      </c>
      <c r="Q22" s="38">
        <v>122</v>
      </c>
      <c r="R22" s="38">
        <v>1</v>
      </c>
      <c r="S22" s="38">
        <v>0</v>
      </c>
      <c r="T22" s="38">
        <v>1</v>
      </c>
      <c r="U22" s="38">
        <v>116</v>
      </c>
      <c r="V22" s="38">
        <v>116</v>
      </c>
      <c r="W22" s="38">
        <v>116</v>
      </c>
      <c r="X22" s="38">
        <v>0</v>
      </c>
      <c r="Y22" s="38">
        <v>0</v>
      </c>
      <c r="Z22" s="38">
        <v>0</v>
      </c>
      <c r="AA22" s="41">
        <v>0</v>
      </c>
      <c r="AB22" s="42">
        <v>192</v>
      </c>
      <c r="AC22" s="38">
        <v>191</v>
      </c>
      <c r="AD22" s="38">
        <v>32</v>
      </c>
      <c r="AE22" s="38">
        <v>110</v>
      </c>
      <c r="AF22" s="38">
        <v>49</v>
      </c>
      <c r="AG22" s="41">
        <v>1</v>
      </c>
    </row>
    <row r="23" s="25" customFormat="1" ht="17.6" spans="1:33">
      <c r="A23" s="31" t="s">
        <v>312</v>
      </c>
      <c r="B23" s="32" t="s">
        <v>313</v>
      </c>
      <c r="C23" s="33">
        <v>92</v>
      </c>
      <c r="D23" s="34">
        <v>0</v>
      </c>
      <c r="E23" s="37">
        <v>0</v>
      </c>
      <c r="F23" s="38">
        <v>0</v>
      </c>
      <c r="G23" s="38">
        <v>0</v>
      </c>
      <c r="H23" s="38">
        <v>0</v>
      </c>
      <c r="I23" s="38">
        <v>0</v>
      </c>
      <c r="J23" s="41">
        <v>0</v>
      </c>
      <c r="K23" s="42">
        <v>0</v>
      </c>
      <c r="L23" s="33">
        <v>0</v>
      </c>
      <c r="M23" s="33">
        <v>0</v>
      </c>
      <c r="N23" s="38">
        <v>0</v>
      </c>
      <c r="O23" s="38">
        <v>0</v>
      </c>
      <c r="P23" s="38">
        <v>0</v>
      </c>
      <c r="Q23" s="38">
        <v>0</v>
      </c>
      <c r="R23" s="38">
        <v>0</v>
      </c>
      <c r="S23" s="38">
        <v>0</v>
      </c>
      <c r="T23" s="38">
        <v>0</v>
      </c>
      <c r="U23" s="38">
        <v>0</v>
      </c>
      <c r="V23" s="38">
        <v>0</v>
      </c>
      <c r="W23" s="38">
        <v>0</v>
      </c>
      <c r="X23" s="38">
        <v>0</v>
      </c>
      <c r="Y23" s="38">
        <v>0</v>
      </c>
      <c r="Z23" s="38">
        <v>0</v>
      </c>
      <c r="AA23" s="41">
        <v>0</v>
      </c>
      <c r="AB23" s="42">
        <v>92</v>
      </c>
      <c r="AC23" s="38">
        <v>0</v>
      </c>
      <c r="AD23" s="38">
        <v>0</v>
      </c>
      <c r="AE23" s="38">
        <v>0</v>
      </c>
      <c r="AF23" s="38">
        <v>0</v>
      </c>
      <c r="AG23" s="41">
        <v>92</v>
      </c>
    </row>
    <row r="24" s="25" customFormat="1" ht="17.6" spans="1:33">
      <c r="A24" s="31" t="s">
        <v>314</v>
      </c>
      <c r="B24" s="32" t="s">
        <v>246</v>
      </c>
      <c r="C24" s="33">
        <v>337</v>
      </c>
      <c r="D24" s="34">
        <v>297</v>
      </c>
      <c r="E24" s="37">
        <v>0</v>
      </c>
      <c r="F24" s="38">
        <v>0</v>
      </c>
      <c r="G24" s="38">
        <v>0</v>
      </c>
      <c r="H24" s="38">
        <v>0</v>
      </c>
      <c r="I24" s="38">
        <v>0</v>
      </c>
      <c r="J24" s="41">
        <v>0</v>
      </c>
      <c r="K24" s="42">
        <v>337</v>
      </c>
      <c r="L24" s="33">
        <v>297</v>
      </c>
      <c r="M24" s="33">
        <v>40</v>
      </c>
      <c r="N24" s="38">
        <v>189</v>
      </c>
      <c r="O24" s="38">
        <v>189</v>
      </c>
      <c r="P24" s="38">
        <v>189</v>
      </c>
      <c r="Q24" s="38">
        <v>0</v>
      </c>
      <c r="R24" s="38">
        <v>0</v>
      </c>
      <c r="S24" s="38">
        <v>0</v>
      </c>
      <c r="T24" s="38">
        <v>0</v>
      </c>
      <c r="U24" s="38">
        <v>148</v>
      </c>
      <c r="V24" s="38">
        <v>108</v>
      </c>
      <c r="W24" s="38">
        <v>108</v>
      </c>
      <c r="X24" s="38">
        <v>0</v>
      </c>
      <c r="Y24" s="38">
        <v>40</v>
      </c>
      <c r="Z24" s="38">
        <v>40</v>
      </c>
      <c r="AA24" s="41">
        <v>0</v>
      </c>
      <c r="AB24" s="42">
        <v>0</v>
      </c>
      <c r="AC24" s="38">
        <v>0</v>
      </c>
      <c r="AD24" s="38">
        <v>0</v>
      </c>
      <c r="AE24" s="38">
        <v>0</v>
      </c>
      <c r="AF24" s="38">
        <v>0</v>
      </c>
      <c r="AG24" s="41">
        <v>0</v>
      </c>
    </row>
    <row r="25" s="25" customFormat="1" ht="17.6" spans="1:33">
      <c r="A25" s="31" t="s">
        <v>315</v>
      </c>
      <c r="B25" s="32" t="s">
        <v>316</v>
      </c>
      <c r="C25" s="33">
        <v>46</v>
      </c>
      <c r="D25" s="34">
        <v>44</v>
      </c>
      <c r="E25" s="37">
        <v>0</v>
      </c>
      <c r="F25" s="38">
        <v>0</v>
      </c>
      <c r="G25" s="38">
        <v>0</v>
      </c>
      <c r="H25" s="38">
        <v>0</v>
      </c>
      <c r="I25" s="38">
        <v>0</v>
      </c>
      <c r="J25" s="41">
        <v>0</v>
      </c>
      <c r="K25" s="42">
        <v>43</v>
      </c>
      <c r="L25" s="33">
        <v>43</v>
      </c>
      <c r="M25" s="33">
        <v>0</v>
      </c>
      <c r="N25" s="38">
        <v>43</v>
      </c>
      <c r="O25" s="38">
        <v>43</v>
      </c>
      <c r="P25" s="38">
        <v>17</v>
      </c>
      <c r="Q25" s="38">
        <v>26</v>
      </c>
      <c r="R25" s="38">
        <v>0</v>
      </c>
      <c r="S25" s="38">
        <v>0</v>
      </c>
      <c r="T25" s="38">
        <v>0</v>
      </c>
      <c r="U25" s="38">
        <v>0</v>
      </c>
      <c r="V25" s="38">
        <v>0</v>
      </c>
      <c r="W25" s="38">
        <v>0</v>
      </c>
      <c r="X25" s="38">
        <v>0</v>
      </c>
      <c r="Y25" s="38">
        <v>0</v>
      </c>
      <c r="Z25" s="38">
        <v>0</v>
      </c>
      <c r="AA25" s="41">
        <v>0</v>
      </c>
      <c r="AB25" s="42">
        <v>3</v>
      </c>
      <c r="AC25" s="38">
        <v>1</v>
      </c>
      <c r="AD25" s="38">
        <v>0</v>
      </c>
      <c r="AE25" s="38">
        <v>1</v>
      </c>
      <c r="AF25" s="38">
        <v>0</v>
      </c>
      <c r="AG25" s="41">
        <v>2</v>
      </c>
    </row>
    <row r="26" s="25" customFormat="1" ht="17.6" spans="1:33">
      <c r="A26" s="31" t="s">
        <v>317</v>
      </c>
      <c r="B26" s="32" t="s">
        <v>318</v>
      </c>
      <c r="C26" s="33">
        <v>568</v>
      </c>
      <c r="D26" s="34">
        <v>568</v>
      </c>
      <c r="E26" s="37">
        <v>345</v>
      </c>
      <c r="F26" s="38">
        <v>105</v>
      </c>
      <c r="G26" s="38">
        <v>85</v>
      </c>
      <c r="H26" s="38">
        <v>73</v>
      </c>
      <c r="I26" s="38">
        <v>82</v>
      </c>
      <c r="J26" s="41">
        <v>0</v>
      </c>
      <c r="K26" s="42">
        <v>215</v>
      </c>
      <c r="L26" s="33">
        <v>215</v>
      </c>
      <c r="M26" s="33">
        <v>0</v>
      </c>
      <c r="N26" s="38">
        <v>215</v>
      </c>
      <c r="O26" s="38">
        <v>215</v>
      </c>
      <c r="P26" s="38">
        <v>0</v>
      </c>
      <c r="Q26" s="38">
        <v>215</v>
      </c>
      <c r="R26" s="38">
        <v>0</v>
      </c>
      <c r="S26" s="38">
        <v>0</v>
      </c>
      <c r="T26" s="38">
        <v>0</v>
      </c>
      <c r="U26" s="38">
        <v>0</v>
      </c>
      <c r="V26" s="38">
        <v>0</v>
      </c>
      <c r="W26" s="38">
        <v>0</v>
      </c>
      <c r="X26" s="38">
        <v>0</v>
      </c>
      <c r="Y26" s="38">
        <v>0</v>
      </c>
      <c r="Z26" s="38">
        <v>0</v>
      </c>
      <c r="AA26" s="41">
        <v>0</v>
      </c>
      <c r="AB26" s="42">
        <v>8</v>
      </c>
      <c r="AC26" s="38">
        <v>8</v>
      </c>
      <c r="AD26" s="38">
        <v>3</v>
      </c>
      <c r="AE26" s="38">
        <v>5</v>
      </c>
      <c r="AF26" s="38">
        <v>0</v>
      </c>
      <c r="AG26" s="41">
        <v>0</v>
      </c>
    </row>
    <row r="27" s="25" customFormat="1" ht="17.6" spans="1:33">
      <c r="A27" s="31" t="s">
        <v>319</v>
      </c>
      <c r="B27" s="32" t="s">
        <v>320</v>
      </c>
      <c r="C27" s="33">
        <v>211</v>
      </c>
      <c r="D27" s="34">
        <v>209</v>
      </c>
      <c r="E27" s="37">
        <v>0</v>
      </c>
      <c r="F27" s="38">
        <v>0</v>
      </c>
      <c r="G27" s="38">
        <v>0</v>
      </c>
      <c r="H27" s="38">
        <v>0</v>
      </c>
      <c r="I27" s="38">
        <v>0</v>
      </c>
      <c r="J27" s="41">
        <v>0</v>
      </c>
      <c r="K27" s="42">
        <v>211</v>
      </c>
      <c r="L27" s="33">
        <v>209</v>
      </c>
      <c r="M27" s="33">
        <v>2</v>
      </c>
      <c r="N27" s="38">
        <v>211</v>
      </c>
      <c r="O27" s="38">
        <v>209</v>
      </c>
      <c r="P27" s="38">
        <v>0</v>
      </c>
      <c r="Q27" s="38">
        <v>209</v>
      </c>
      <c r="R27" s="38">
        <v>2</v>
      </c>
      <c r="S27" s="38">
        <v>0</v>
      </c>
      <c r="T27" s="38">
        <v>2</v>
      </c>
      <c r="U27" s="38">
        <v>0</v>
      </c>
      <c r="V27" s="38">
        <v>0</v>
      </c>
      <c r="W27" s="38">
        <v>0</v>
      </c>
      <c r="X27" s="38">
        <v>0</v>
      </c>
      <c r="Y27" s="38">
        <v>0</v>
      </c>
      <c r="Z27" s="38">
        <v>0</v>
      </c>
      <c r="AA27" s="41">
        <v>0</v>
      </c>
      <c r="AB27" s="42">
        <v>0</v>
      </c>
      <c r="AC27" s="38">
        <v>0</v>
      </c>
      <c r="AD27" s="38">
        <v>0</v>
      </c>
      <c r="AE27" s="38">
        <v>0</v>
      </c>
      <c r="AF27" s="38">
        <v>0</v>
      </c>
      <c r="AG27" s="41">
        <v>0</v>
      </c>
    </row>
    <row r="28" s="25" customFormat="1" ht="17.6" spans="1:33">
      <c r="A28" s="31" t="s">
        <v>321</v>
      </c>
      <c r="B28" s="32" t="s">
        <v>322</v>
      </c>
      <c r="C28" s="33">
        <v>214</v>
      </c>
      <c r="D28" s="34">
        <v>212</v>
      </c>
      <c r="E28" s="37">
        <v>0</v>
      </c>
      <c r="F28" s="38">
        <v>0</v>
      </c>
      <c r="G28" s="38">
        <v>0</v>
      </c>
      <c r="H28" s="38">
        <v>0</v>
      </c>
      <c r="I28" s="38">
        <v>0</v>
      </c>
      <c r="J28" s="41">
        <v>0</v>
      </c>
      <c r="K28" s="42">
        <v>209</v>
      </c>
      <c r="L28" s="33">
        <v>209</v>
      </c>
      <c r="M28" s="33">
        <v>0</v>
      </c>
      <c r="N28" s="38">
        <v>209</v>
      </c>
      <c r="O28" s="38">
        <v>209</v>
      </c>
      <c r="P28" s="38">
        <v>0</v>
      </c>
      <c r="Q28" s="38">
        <v>209</v>
      </c>
      <c r="R28" s="38">
        <v>0</v>
      </c>
      <c r="S28" s="38">
        <v>0</v>
      </c>
      <c r="T28" s="38">
        <v>0</v>
      </c>
      <c r="U28" s="38">
        <v>0</v>
      </c>
      <c r="V28" s="38">
        <v>0</v>
      </c>
      <c r="W28" s="38">
        <v>0</v>
      </c>
      <c r="X28" s="38">
        <v>0</v>
      </c>
      <c r="Y28" s="38">
        <v>0</v>
      </c>
      <c r="Z28" s="38">
        <v>0</v>
      </c>
      <c r="AA28" s="41">
        <v>0</v>
      </c>
      <c r="AB28" s="42">
        <v>5</v>
      </c>
      <c r="AC28" s="38">
        <v>3</v>
      </c>
      <c r="AD28" s="38">
        <v>0</v>
      </c>
      <c r="AE28" s="38">
        <v>3</v>
      </c>
      <c r="AF28" s="38">
        <v>0</v>
      </c>
      <c r="AG28" s="41">
        <v>2</v>
      </c>
    </row>
    <row r="29" s="25" customFormat="1" ht="17.6" spans="1:33">
      <c r="A29" s="31" t="s">
        <v>323</v>
      </c>
      <c r="B29" s="32" t="s">
        <v>318</v>
      </c>
      <c r="C29" s="33">
        <v>1</v>
      </c>
      <c r="D29" s="34">
        <v>0</v>
      </c>
      <c r="E29" s="37">
        <v>0</v>
      </c>
      <c r="F29" s="38">
        <v>0</v>
      </c>
      <c r="G29" s="38">
        <v>0</v>
      </c>
      <c r="H29" s="38">
        <v>0</v>
      </c>
      <c r="I29" s="38">
        <v>0</v>
      </c>
      <c r="J29" s="41">
        <v>0</v>
      </c>
      <c r="K29" s="42">
        <v>0</v>
      </c>
      <c r="L29" s="33">
        <v>0</v>
      </c>
      <c r="M29" s="33">
        <v>0</v>
      </c>
      <c r="N29" s="38">
        <v>0</v>
      </c>
      <c r="O29" s="38">
        <v>0</v>
      </c>
      <c r="P29" s="38">
        <v>0</v>
      </c>
      <c r="Q29" s="38">
        <v>0</v>
      </c>
      <c r="R29" s="38">
        <v>0</v>
      </c>
      <c r="S29" s="38">
        <v>0</v>
      </c>
      <c r="T29" s="38">
        <v>0</v>
      </c>
      <c r="U29" s="38">
        <v>0</v>
      </c>
      <c r="V29" s="38">
        <v>0</v>
      </c>
      <c r="W29" s="38">
        <v>0</v>
      </c>
      <c r="X29" s="38">
        <v>0</v>
      </c>
      <c r="Y29" s="38">
        <v>0</v>
      </c>
      <c r="Z29" s="38">
        <v>0</v>
      </c>
      <c r="AA29" s="41">
        <v>0</v>
      </c>
      <c r="AB29" s="42">
        <v>1</v>
      </c>
      <c r="AC29" s="38">
        <v>0</v>
      </c>
      <c r="AD29" s="38">
        <v>0</v>
      </c>
      <c r="AE29" s="38">
        <v>0</v>
      </c>
      <c r="AF29" s="38">
        <v>0</v>
      </c>
      <c r="AG29" s="41">
        <v>1</v>
      </c>
    </row>
    <row r="30" s="25" customFormat="1" ht="17.6" spans="1:33">
      <c r="A30" s="31" t="s">
        <v>324</v>
      </c>
      <c r="B30" s="32" t="s">
        <v>322</v>
      </c>
      <c r="C30" s="33">
        <v>4</v>
      </c>
      <c r="D30" s="34">
        <v>0</v>
      </c>
      <c r="E30" s="37">
        <v>0</v>
      </c>
      <c r="F30" s="38">
        <v>0</v>
      </c>
      <c r="G30" s="38">
        <v>0</v>
      </c>
      <c r="H30" s="38">
        <v>0</v>
      </c>
      <c r="I30" s="38">
        <v>0</v>
      </c>
      <c r="J30" s="41">
        <v>0</v>
      </c>
      <c r="K30" s="42">
        <v>0</v>
      </c>
      <c r="L30" s="33">
        <v>0</v>
      </c>
      <c r="M30" s="33">
        <v>0</v>
      </c>
      <c r="N30" s="38">
        <v>0</v>
      </c>
      <c r="O30" s="38">
        <v>0</v>
      </c>
      <c r="P30" s="38">
        <v>0</v>
      </c>
      <c r="Q30" s="38">
        <v>0</v>
      </c>
      <c r="R30" s="38">
        <v>0</v>
      </c>
      <c r="S30" s="38">
        <v>0</v>
      </c>
      <c r="T30" s="38">
        <v>0</v>
      </c>
      <c r="U30" s="38">
        <v>0</v>
      </c>
      <c r="V30" s="38">
        <v>0</v>
      </c>
      <c r="W30" s="38">
        <v>0</v>
      </c>
      <c r="X30" s="38">
        <v>0</v>
      </c>
      <c r="Y30" s="38">
        <v>0</v>
      </c>
      <c r="Z30" s="38">
        <v>0</v>
      </c>
      <c r="AA30" s="41">
        <v>0</v>
      </c>
      <c r="AB30" s="42">
        <v>4</v>
      </c>
      <c r="AC30" s="38">
        <v>0</v>
      </c>
      <c r="AD30" s="38">
        <v>0</v>
      </c>
      <c r="AE30" s="38">
        <v>0</v>
      </c>
      <c r="AF30" s="38">
        <v>0</v>
      </c>
      <c r="AG30" s="41">
        <v>4</v>
      </c>
    </row>
    <row r="31" s="25" customFormat="1" ht="17.6" spans="1:33">
      <c r="A31" s="31" t="s">
        <v>325</v>
      </c>
      <c r="B31" s="32" t="s">
        <v>326</v>
      </c>
      <c r="C31" s="33">
        <v>168</v>
      </c>
      <c r="D31" s="34">
        <v>168</v>
      </c>
      <c r="E31" s="37">
        <v>0</v>
      </c>
      <c r="F31" s="38">
        <v>0</v>
      </c>
      <c r="G31" s="38">
        <v>0</v>
      </c>
      <c r="H31" s="38">
        <v>0</v>
      </c>
      <c r="I31" s="38">
        <v>0</v>
      </c>
      <c r="J31" s="41">
        <v>0</v>
      </c>
      <c r="K31" s="42">
        <v>168</v>
      </c>
      <c r="L31" s="33">
        <v>168</v>
      </c>
      <c r="M31" s="33">
        <v>0</v>
      </c>
      <c r="N31" s="38">
        <v>142</v>
      </c>
      <c r="O31" s="38">
        <v>142</v>
      </c>
      <c r="P31" s="38">
        <v>44</v>
      </c>
      <c r="Q31" s="38">
        <v>98</v>
      </c>
      <c r="R31" s="38">
        <v>0</v>
      </c>
      <c r="S31" s="38">
        <v>0</v>
      </c>
      <c r="T31" s="38">
        <v>0</v>
      </c>
      <c r="U31" s="38">
        <v>26</v>
      </c>
      <c r="V31" s="38">
        <v>26</v>
      </c>
      <c r="W31" s="38">
        <v>26</v>
      </c>
      <c r="X31" s="38">
        <v>0</v>
      </c>
      <c r="Y31" s="38">
        <v>0</v>
      </c>
      <c r="Z31" s="38">
        <v>0</v>
      </c>
      <c r="AA31" s="41">
        <v>0</v>
      </c>
      <c r="AB31" s="42">
        <v>0</v>
      </c>
      <c r="AC31" s="38">
        <v>0</v>
      </c>
      <c r="AD31" s="38">
        <v>0</v>
      </c>
      <c r="AE31" s="38">
        <v>0</v>
      </c>
      <c r="AF31" s="38">
        <v>0</v>
      </c>
      <c r="AG31" s="41">
        <v>0</v>
      </c>
    </row>
    <row r="32" s="25" customFormat="1" ht="17.6" spans="1:33">
      <c r="A32" s="31" t="s">
        <v>327</v>
      </c>
      <c r="B32" s="32" t="s">
        <v>328</v>
      </c>
      <c r="C32" s="33">
        <v>97</v>
      </c>
      <c r="D32" s="34">
        <v>37</v>
      </c>
      <c r="E32" s="37">
        <v>0</v>
      </c>
      <c r="F32" s="38">
        <v>0</v>
      </c>
      <c r="G32" s="38">
        <v>0</v>
      </c>
      <c r="H32" s="38">
        <v>0</v>
      </c>
      <c r="I32" s="38">
        <v>0</v>
      </c>
      <c r="J32" s="41">
        <v>0</v>
      </c>
      <c r="K32" s="42">
        <v>97</v>
      </c>
      <c r="L32" s="33">
        <v>37</v>
      </c>
      <c r="M32" s="33">
        <v>60</v>
      </c>
      <c r="N32" s="38">
        <v>97</v>
      </c>
      <c r="O32" s="38">
        <v>37</v>
      </c>
      <c r="P32" s="38">
        <v>0</v>
      </c>
      <c r="Q32" s="38">
        <v>37</v>
      </c>
      <c r="R32" s="38">
        <v>60</v>
      </c>
      <c r="S32" s="38">
        <v>0</v>
      </c>
      <c r="T32" s="38">
        <v>60</v>
      </c>
      <c r="U32" s="38">
        <v>0</v>
      </c>
      <c r="V32" s="38">
        <v>0</v>
      </c>
      <c r="W32" s="38">
        <v>0</v>
      </c>
      <c r="X32" s="38">
        <v>0</v>
      </c>
      <c r="Y32" s="38">
        <v>0</v>
      </c>
      <c r="Z32" s="38">
        <v>0</v>
      </c>
      <c r="AA32" s="41">
        <v>0</v>
      </c>
      <c r="AB32" s="42">
        <v>0</v>
      </c>
      <c r="AC32" s="38">
        <v>0</v>
      </c>
      <c r="AD32" s="38">
        <v>0</v>
      </c>
      <c r="AE32" s="38">
        <v>0</v>
      </c>
      <c r="AF32" s="38">
        <v>0</v>
      </c>
      <c r="AG32" s="41">
        <v>0</v>
      </c>
    </row>
    <row r="33" s="25" customFormat="1" ht="17.6" spans="1:33">
      <c r="A33" s="31" t="s">
        <v>329</v>
      </c>
      <c r="B33" s="32" t="s">
        <v>330</v>
      </c>
      <c r="C33" s="33">
        <v>2</v>
      </c>
      <c r="D33" s="34">
        <v>2</v>
      </c>
      <c r="E33" s="37">
        <v>0</v>
      </c>
      <c r="F33" s="38">
        <v>0</v>
      </c>
      <c r="G33" s="38">
        <v>0</v>
      </c>
      <c r="H33" s="38">
        <v>0</v>
      </c>
      <c r="I33" s="38">
        <v>0</v>
      </c>
      <c r="J33" s="41">
        <v>0</v>
      </c>
      <c r="K33" s="42">
        <v>2</v>
      </c>
      <c r="L33" s="33">
        <v>2</v>
      </c>
      <c r="M33" s="33">
        <v>0</v>
      </c>
      <c r="N33" s="38">
        <v>0</v>
      </c>
      <c r="O33" s="38">
        <v>0</v>
      </c>
      <c r="P33" s="38">
        <v>0</v>
      </c>
      <c r="Q33" s="38">
        <v>0</v>
      </c>
      <c r="R33" s="38">
        <v>0</v>
      </c>
      <c r="S33" s="38">
        <v>0</v>
      </c>
      <c r="T33" s="38">
        <v>0</v>
      </c>
      <c r="U33" s="38">
        <v>2</v>
      </c>
      <c r="V33" s="38">
        <v>2</v>
      </c>
      <c r="W33" s="38">
        <v>2</v>
      </c>
      <c r="X33" s="38">
        <v>0</v>
      </c>
      <c r="Y33" s="38">
        <v>0</v>
      </c>
      <c r="Z33" s="38">
        <v>0</v>
      </c>
      <c r="AA33" s="41">
        <v>0</v>
      </c>
      <c r="AB33" s="42">
        <v>0</v>
      </c>
      <c r="AC33" s="38">
        <v>0</v>
      </c>
      <c r="AD33" s="38">
        <v>0</v>
      </c>
      <c r="AE33" s="38">
        <v>0</v>
      </c>
      <c r="AF33" s="38">
        <v>0</v>
      </c>
      <c r="AG33" s="41">
        <v>0</v>
      </c>
    </row>
    <row r="34" s="25" customFormat="1" ht="17.6" spans="1:33">
      <c r="A34" s="31" t="s">
        <v>331</v>
      </c>
      <c r="B34" s="32" t="s">
        <v>332</v>
      </c>
      <c r="C34" s="33">
        <v>1233</v>
      </c>
      <c r="D34" s="34">
        <v>1209</v>
      </c>
      <c r="E34" s="37">
        <v>832</v>
      </c>
      <c r="F34" s="38">
        <v>306</v>
      </c>
      <c r="G34" s="38">
        <v>288</v>
      </c>
      <c r="H34" s="38">
        <v>128</v>
      </c>
      <c r="I34" s="38">
        <v>110</v>
      </c>
      <c r="J34" s="41">
        <v>0</v>
      </c>
      <c r="K34" s="42">
        <v>289</v>
      </c>
      <c r="L34" s="33">
        <v>289</v>
      </c>
      <c r="M34" s="33">
        <v>0</v>
      </c>
      <c r="N34" s="38">
        <v>65</v>
      </c>
      <c r="O34" s="38">
        <v>65</v>
      </c>
      <c r="P34" s="38">
        <v>65</v>
      </c>
      <c r="Q34" s="38">
        <v>0</v>
      </c>
      <c r="R34" s="38">
        <v>0</v>
      </c>
      <c r="S34" s="38">
        <v>0</v>
      </c>
      <c r="T34" s="38">
        <v>0</v>
      </c>
      <c r="U34" s="38">
        <v>224</v>
      </c>
      <c r="V34" s="38">
        <v>224</v>
      </c>
      <c r="W34" s="38">
        <v>224</v>
      </c>
      <c r="X34" s="38">
        <v>0</v>
      </c>
      <c r="Y34" s="38">
        <v>0</v>
      </c>
      <c r="Z34" s="38">
        <v>0</v>
      </c>
      <c r="AA34" s="41">
        <v>0</v>
      </c>
      <c r="AB34" s="42">
        <v>112</v>
      </c>
      <c r="AC34" s="38">
        <v>88</v>
      </c>
      <c r="AD34" s="38">
        <v>74</v>
      </c>
      <c r="AE34" s="38">
        <v>8</v>
      </c>
      <c r="AF34" s="38">
        <v>6</v>
      </c>
      <c r="AG34" s="41">
        <v>24</v>
      </c>
    </row>
    <row r="35" s="25" customFormat="1" ht="17.6" spans="1:33">
      <c r="A35" s="31" t="s">
        <v>333</v>
      </c>
      <c r="B35" s="32" t="s">
        <v>334</v>
      </c>
      <c r="C35" s="33">
        <v>2080</v>
      </c>
      <c r="D35" s="34">
        <v>330</v>
      </c>
      <c r="E35" s="37">
        <v>0</v>
      </c>
      <c r="F35" s="38">
        <v>0</v>
      </c>
      <c r="G35" s="38">
        <v>0</v>
      </c>
      <c r="H35" s="38">
        <v>0</v>
      </c>
      <c r="I35" s="38">
        <v>0</v>
      </c>
      <c r="J35" s="41">
        <v>0</v>
      </c>
      <c r="K35" s="42">
        <v>2050</v>
      </c>
      <c r="L35" s="33">
        <v>302</v>
      </c>
      <c r="M35" s="33">
        <v>1748</v>
      </c>
      <c r="N35" s="38">
        <v>2001</v>
      </c>
      <c r="O35" s="38">
        <v>253</v>
      </c>
      <c r="P35" s="38">
        <v>1</v>
      </c>
      <c r="Q35" s="38">
        <v>252</v>
      </c>
      <c r="R35" s="38">
        <v>1748</v>
      </c>
      <c r="S35" s="38">
        <v>0</v>
      </c>
      <c r="T35" s="38">
        <v>1748</v>
      </c>
      <c r="U35" s="38">
        <v>49</v>
      </c>
      <c r="V35" s="38">
        <v>49</v>
      </c>
      <c r="W35" s="38">
        <v>49</v>
      </c>
      <c r="X35" s="38">
        <v>0</v>
      </c>
      <c r="Y35" s="38">
        <v>0</v>
      </c>
      <c r="Z35" s="38">
        <v>0</v>
      </c>
      <c r="AA35" s="41">
        <v>0</v>
      </c>
      <c r="AB35" s="42">
        <v>30</v>
      </c>
      <c r="AC35" s="38">
        <v>28</v>
      </c>
      <c r="AD35" s="38">
        <v>0</v>
      </c>
      <c r="AE35" s="38">
        <v>28</v>
      </c>
      <c r="AF35" s="38">
        <v>0</v>
      </c>
      <c r="AG35" s="41">
        <v>2</v>
      </c>
    </row>
    <row r="36" s="25" customFormat="1" ht="17.6" spans="1:33">
      <c r="A36" s="31" t="s">
        <v>335</v>
      </c>
      <c r="B36" s="32" t="s">
        <v>336</v>
      </c>
      <c r="C36" s="33">
        <v>757</v>
      </c>
      <c r="D36" s="34">
        <v>611</v>
      </c>
      <c r="E36" s="37">
        <v>128</v>
      </c>
      <c r="F36" s="38">
        <v>0</v>
      </c>
      <c r="G36" s="38">
        <v>45</v>
      </c>
      <c r="H36" s="38">
        <v>50</v>
      </c>
      <c r="I36" s="38">
        <v>33</v>
      </c>
      <c r="J36" s="41">
        <v>0</v>
      </c>
      <c r="K36" s="42">
        <v>552</v>
      </c>
      <c r="L36" s="33">
        <v>406</v>
      </c>
      <c r="M36" s="33">
        <v>146</v>
      </c>
      <c r="N36" s="38">
        <v>348</v>
      </c>
      <c r="O36" s="38">
        <v>249</v>
      </c>
      <c r="P36" s="38">
        <v>40</v>
      </c>
      <c r="Q36" s="38">
        <v>209</v>
      </c>
      <c r="R36" s="38">
        <v>99</v>
      </c>
      <c r="S36" s="38">
        <v>0</v>
      </c>
      <c r="T36" s="38">
        <v>99</v>
      </c>
      <c r="U36" s="38">
        <v>204</v>
      </c>
      <c r="V36" s="38">
        <v>157</v>
      </c>
      <c r="W36" s="38">
        <v>135</v>
      </c>
      <c r="X36" s="38">
        <v>22</v>
      </c>
      <c r="Y36" s="38">
        <v>47</v>
      </c>
      <c r="Z36" s="38">
        <v>0</v>
      </c>
      <c r="AA36" s="41">
        <v>47</v>
      </c>
      <c r="AB36" s="42">
        <v>77</v>
      </c>
      <c r="AC36" s="38">
        <v>77</v>
      </c>
      <c r="AD36" s="38">
        <v>29</v>
      </c>
      <c r="AE36" s="38">
        <v>46</v>
      </c>
      <c r="AF36" s="38">
        <v>2</v>
      </c>
      <c r="AG36" s="41">
        <v>0</v>
      </c>
    </row>
    <row r="37" s="25" customFormat="1" ht="17.6" spans="1:33">
      <c r="A37" s="31" t="s">
        <v>337</v>
      </c>
      <c r="B37" s="32" t="s">
        <v>338</v>
      </c>
      <c r="C37" s="33">
        <v>121</v>
      </c>
      <c r="D37" s="34">
        <v>121</v>
      </c>
      <c r="E37" s="37">
        <v>0</v>
      </c>
      <c r="F37" s="38">
        <v>0</v>
      </c>
      <c r="G37" s="38">
        <v>0</v>
      </c>
      <c r="H37" s="38">
        <v>0</v>
      </c>
      <c r="I37" s="38">
        <v>0</v>
      </c>
      <c r="J37" s="41">
        <v>0</v>
      </c>
      <c r="K37" s="42">
        <v>120</v>
      </c>
      <c r="L37" s="33">
        <v>120</v>
      </c>
      <c r="M37" s="33">
        <v>0</v>
      </c>
      <c r="N37" s="38">
        <v>40</v>
      </c>
      <c r="O37" s="38">
        <v>40</v>
      </c>
      <c r="P37" s="38">
        <v>40</v>
      </c>
      <c r="Q37" s="38">
        <v>0</v>
      </c>
      <c r="R37" s="38">
        <v>0</v>
      </c>
      <c r="S37" s="38">
        <v>0</v>
      </c>
      <c r="T37" s="38">
        <v>0</v>
      </c>
      <c r="U37" s="38">
        <v>80</v>
      </c>
      <c r="V37" s="38">
        <v>80</v>
      </c>
      <c r="W37" s="38">
        <v>80</v>
      </c>
      <c r="X37" s="38">
        <v>0</v>
      </c>
      <c r="Y37" s="38">
        <v>0</v>
      </c>
      <c r="Z37" s="38">
        <v>0</v>
      </c>
      <c r="AA37" s="41">
        <v>0</v>
      </c>
      <c r="AB37" s="42">
        <v>1</v>
      </c>
      <c r="AC37" s="38">
        <v>1</v>
      </c>
      <c r="AD37" s="38">
        <v>0</v>
      </c>
      <c r="AE37" s="38">
        <v>1</v>
      </c>
      <c r="AF37" s="38">
        <v>0</v>
      </c>
      <c r="AG37" s="41">
        <v>0</v>
      </c>
    </row>
    <row r="38" s="25" customFormat="1" ht="17.6" spans="1:33">
      <c r="A38" s="31" t="s">
        <v>339</v>
      </c>
      <c r="B38" s="32" t="s">
        <v>340</v>
      </c>
      <c r="C38" s="33">
        <v>91</v>
      </c>
      <c r="D38" s="34">
        <v>91</v>
      </c>
      <c r="E38" s="37">
        <v>0</v>
      </c>
      <c r="F38" s="38">
        <v>0</v>
      </c>
      <c r="G38" s="38">
        <v>0</v>
      </c>
      <c r="H38" s="38">
        <v>0</v>
      </c>
      <c r="I38" s="38">
        <v>0</v>
      </c>
      <c r="J38" s="41">
        <v>0</v>
      </c>
      <c r="K38" s="42">
        <v>91</v>
      </c>
      <c r="L38" s="33">
        <v>91</v>
      </c>
      <c r="M38" s="33">
        <v>0</v>
      </c>
      <c r="N38" s="38">
        <v>1</v>
      </c>
      <c r="O38" s="38">
        <v>1</v>
      </c>
      <c r="P38" s="38">
        <v>1</v>
      </c>
      <c r="Q38" s="38">
        <v>0</v>
      </c>
      <c r="R38" s="38">
        <v>0</v>
      </c>
      <c r="S38" s="38">
        <v>0</v>
      </c>
      <c r="T38" s="38">
        <v>0</v>
      </c>
      <c r="U38" s="38">
        <v>90</v>
      </c>
      <c r="V38" s="38">
        <v>90</v>
      </c>
      <c r="W38" s="38">
        <v>90</v>
      </c>
      <c r="X38" s="38">
        <v>0</v>
      </c>
      <c r="Y38" s="38">
        <v>0</v>
      </c>
      <c r="Z38" s="38">
        <v>0</v>
      </c>
      <c r="AA38" s="41">
        <v>0</v>
      </c>
      <c r="AB38" s="42">
        <v>0</v>
      </c>
      <c r="AC38" s="38">
        <v>0</v>
      </c>
      <c r="AD38" s="38">
        <v>0</v>
      </c>
      <c r="AE38" s="38">
        <v>0</v>
      </c>
      <c r="AF38" s="38">
        <v>0</v>
      </c>
      <c r="AG38" s="41">
        <v>0</v>
      </c>
    </row>
    <row r="39" s="25" customFormat="1" ht="17.6" spans="1:33">
      <c r="A39" s="31" t="s">
        <v>341</v>
      </c>
      <c r="B39" s="32" t="s">
        <v>342</v>
      </c>
      <c r="C39" s="33">
        <v>980</v>
      </c>
      <c r="D39" s="34">
        <v>959</v>
      </c>
      <c r="E39" s="37">
        <v>477</v>
      </c>
      <c r="F39" s="38">
        <v>111</v>
      </c>
      <c r="G39" s="38">
        <v>130</v>
      </c>
      <c r="H39" s="38">
        <v>113</v>
      </c>
      <c r="I39" s="38">
        <v>101</v>
      </c>
      <c r="J39" s="41">
        <v>22</v>
      </c>
      <c r="K39" s="42">
        <v>425</v>
      </c>
      <c r="L39" s="33">
        <v>405</v>
      </c>
      <c r="M39" s="33">
        <v>20</v>
      </c>
      <c r="N39" s="38">
        <v>331</v>
      </c>
      <c r="O39" s="38">
        <v>315</v>
      </c>
      <c r="P39" s="38">
        <v>75</v>
      </c>
      <c r="Q39" s="38">
        <v>240</v>
      </c>
      <c r="R39" s="38">
        <v>16</v>
      </c>
      <c r="S39" s="38">
        <v>0</v>
      </c>
      <c r="T39" s="38">
        <v>16</v>
      </c>
      <c r="U39" s="38">
        <v>94</v>
      </c>
      <c r="V39" s="38">
        <v>90</v>
      </c>
      <c r="W39" s="38">
        <v>90</v>
      </c>
      <c r="X39" s="38">
        <v>0</v>
      </c>
      <c r="Y39" s="38">
        <v>4</v>
      </c>
      <c r="Z39" s="38">
        <v>0</v>
      </c>
      <c r="AA39" s="41">
        <v>4</v>
      </c>
      <c r="AB39" s="42">
        <v>78</v>
      </c>
      <c r="AC39" s="38">
        <v>77</v>
      </c>
      <c r="AD39" s="38">
        <v>21</v>
      </c>
      <c r="AE39" s="38">
        <v>44</v>
      </c>
      <c r="AF39" s="38">
        <v>12</v>
      </c>
      <c r="AG39" s="41">
        <v>1</v>
      </c>
    </row>
    <row r="40" s="25" customFormat="1" ht="17.6" spans="1:33">
      <c r="A40" s="31" t="s">
        <v>343</v>
      </c>
      <c r="B40" s="32" t="s">
        <v>344</v>
      </c>
      <c r="C40" s="33">
        <v>430</v>
      </c>
      <c r="D40" s="34">
        <v>430</v>
      </c>
      <c r="E40" s="37">
        <v>137</v>
      </c>
      <c r="F40" s="38">
        <v>23</v>
      </c>
      <c r="G40" s="38">
        <v>40</v>
      </c>
      <c r="H40" s="38">
        <v>36</v>
      </c>
      <c r="I40" s="38">
        <v>38</v>
      </c>
      <c r="J40" s="41">
        <v>0</v>
      </c>
      <c r="K40" s="42">
        <v>293</v>
      </c>
      <c r="L40" s="33">
        <v>293</v>
      </c>
      <c r="M40" s="33">
        <v>0</v>
      </c>
      <c r="N40" s="38">
        <v>111</v>
      </c>
      <c r="O40" s="38">
        <v>111</v>
      </c>
      <c r="P40" s="38">
        <v>111</v>
      </c>
      <c r="Q40" s="38">
        <v>0</v>
      </c>
      <c r="R40" s="38">
        <v>0</v>
      </c>
      <c r="S40" s="38">
        <v>0</v>
      </c>
      <c r="T40" s="38">
        <v>0</v>
      </c>
      <c r="U40" s="38">
        <v>182</v>
      </c>
      <c r="V40" s="38">
        <v>182</v>
      </c>
      <c r="W40" s="38">
        <v>182</v>
      </c>
      <c r="X40" s="38">
        <v>0</v>
      </c>
      <c r="Y40" s="38">
        <v>0</v>
      </c>
      <c r="Z40" s="38">
        <v>0</v>
      </c>
      <c r="AA40" s="41">
        <v>0</v>
      </c>
      <c r="AB40" s="42">
        <v>0</v>
      </c>
      <c r="AC40" s="38">
        <v>0</v>
      </c>
      <c r="AD40" s="38">
        <v>0</v>
      </c>
      <c r="AE40" s="38">
        <v>0</v>
      </c>
      <c r="AF40" s="38">
        <v>0</v>
      </c>
      <c r="AG40" s="41">
        <v>0</v>
      </c>
    </row>
    <row r="41" s="25" customFormat="1" ht="17.6" spans="1:33">
      <c r="A41" s="31" t="s">
        <v>345</v>
      </c>
      <c r="B41" s="32" t="s">
        <v>346</v>
      </c>
      <c r="C41" s="33">
        <v>299</v>
      </c>
      <c r="D41" s="34">
        <v>276</v>
      </c>
      <c r="E41" s="37">
        <v>114</v>
      </c>
      <c r="F41" s="38">
        <v>31</v>
      </c>
      <c r="G41" s="38">
        <v>53</v>
      </c>
      <c r="H41" s="38">
        <v>30</v>
      </c>
      <c r="I41" s="38">
        <v>0</v>
      </c>
      <c r="J41" s="41">
        <v>0</v>
      </c>
      <c r="K41" s="42">
        <v>183</v>
      </c>
      <c r="L41" s="33">
        <v>160</v>
      </c>
      <c r="M41" s="33">
        <v>23</v>
      </c>
      <c r="N41" s="38">
        <v>142</v>
      </c>
      <c r="O41" s="38">
        <v>138</v>
      </c>
      <c r="P41" s="38">
        <v>0</v>
      </c>
      <c r="Q41" s="38">
        <v>138</v>
      </c>
      <c r="R41" s="38">
        <v>4</v>
      </c>
      <c r="S41" s="38">
        <v>0</v>
      </c>
      <c r="T41" s="38">
        <v>4</v>
      </c>
      <c r="U41" s="38">
        <v>41</v>
      </c>
      <c r="V41" s="38">
        <v>22</v>
      </c>
      <c r="W41" s="38">
        <v>3</v>
      </c>
      <c r="X41" s="38">
        <v>19</v>
      </c>
      <c r="Y41" s="38">
        <v>19</v>
      </c>
      <c r="Z41" s="38">
        <v>0</v>
      </c>
      <c r="AA41" s="41">
        <v>19</v>
      </c>
      <c r="AB41" s="42">
        <v>2</v>
      </c>
      <c r="AC41" s="38">
        <v>2</v>
      </c>
      <c r="AD41" s="38">
        <v>0</v>
      </c>
      <c r="AE41" s="38">
        <v>2</v>
      </c>
      <c r="AF41" s="38">
        <v>0</v>
      </c>
      <c r="AG41" s="41">
        <v>0</v>
      </c>
    </row>
    <row r="42" s="25" customFormat="1" ht="17.6" spans="1:33">
      <c r="A42" s="31" t="s">
        <v>347</v>
      </c>
      <c r="B42" s="32" t="s">
        <v>348</v>
      </c>
      <c r="C42" s="33">
        <v>34</v>
      </c>
      <c r="D42" s="34">
        <v>34</v>
      </c>
      <c r="E42" s="37">
        <v>0</v>
      </c>
      <c r="F42" s="38">
        <v>0</v>
      </c>
      <c r="G42" s="38">
        <v>0</v>
      </c>
      <c r="H42" s="38">
        <v>0</v>
      </c>
      <c r="I42" s="38">
        <v>0</v>
      </c>
      <c r="J42" s="41">
        <v>0</v>
      </c>
      <c r="K42" s="42">
        <v>34</v>
      </c>
      <c r="L42" s="33">
        <v>34</v>
      </c>
      <c r="M42" s="33">
        <v>0</v>
      </c>
      <c r="N42" s="38">
        <v>34</v>
      </c>
      <c r="O42" s="38">
        <v>34</v>
      </c>
      <c r="P42" s="38">
        <v>0</v>
      </c>
      <c r="Q42" s="38">
        <v>34</v>
      </c>
      <c r="R42" s="38">
        <v>0</v>
      </c>
      <c r="S42" s="38">
        <v>0</v>
      </c>
      <c r="T42" s="38">
        <v>0</v>
      </c>
      <c r="U42" s="38">
        <v>0</v>
      </c>
      <c r="V42" s="38">
        <v>0</v>
      </c>
      <c r="W42" s="38">
        <v>0</v>
      </c>
      <c r="X42" s="38">
        <v>0</v>
      </c>
      <c r="Y42" s="38">
        <v>0</v>
      </c>
      <c r="Z42" s="38">
        <v>0</v>
      </c>
      <c r="AA42" s="41">
        <v>0</v>
      </c>
      <c r="AB42" s="42">
        <v>0</v>
      </c>
      <c r="AC42" s="38">
        <v>0</v>
      </c>
      <c r="AD42" s="38">
        <v>0</v>
      </c>
      <c r="AE42" s="38">
        <v>0</v>
      </c>
      <c r="AF42" s="38">
        <v>0</v>
      </c>
      <c r="AG42" s="41">
        <v>0</v>
      </c>
    </row>
    <row r="43" s="25" customFormat="1" ht="17.6" spans="1:33">
      <c r="A43" s="31" t="s">
        <v>349</v>
      </c>
      <c r="B43" s="32" t="s">
        <v>350</v>
      </c>
      <c r="C43" s="33">
        <v>2</v>
      </c>
      <c r="D43" s="34">
        <v>2</v>
      </c>
      <c r="E43" s="37">
        <v>0</v>
      </c>
      <c r="F43" s="38">
        <v>0</v>
      </c>
      <c r="G43" s="38">
        <v>0</v>
      </c>
      <c r="H43" s="38">
        <v>0</v>
      </c>
      <c r="I43" s="38">
        <v>0</v>
      </c>
      <c r="J43" s="41">
        <v>0</v>
      </c>
      <c r="K43" s="42">
        <v>0</v>
      </c>
      <c r="L43" s="33">
        <v>0</v>
      </c>
      <c r="M43" s="33">
        <v>0</v>
      </c>
      <c r="N43" s="38">
        <v>0</v>
      </c>
      <c r="O43" s="38">
        <v>0</v>
      </c>
      <c r="P43" s="38">
        <v>0</v>
      </c>
      <c r="Q43" s="38">
        <v>0</v>
      </c>
      <c r="R43" s="38">
        <v>0</v>
      </c>
      <c r="S43" s="38">
        <v>0</v>
      </c>
      <c r="T43" s="38">
        <v>0</v>
      </c>
      <c r="U43" s="38">
        <v>0</v>
      </c>
      <c r="V43" s="38">
        <v>0</v>
      </c>
      <c r="W43" s="38">
        <v>0</v>
      </c>
      <c r="X43" s="38">
        <v>0</v>
      </c>
      <c r="Y43" s="38">
        <v>0</v>
      </c>
      <c r="Z43" s="38">
        <v>0</v>
      </c>
      <c r="AA43" s="41">
        <v>0</v>
      </c>
      <c r="AB43" s="42">
        <v>2</v>
      </c>
      <c r="AC43" s="38">
        <v>2</v>
      </c>
      <c r="AD43" s="38">
        <v>2</v>
      </c>
      <c r="AE43" s="38">
        <v>0</v>
      </c>
      <c r="AF43" s="38">
        <v>0</v>
      </c>
      <c r="AG43" s="41">
        <v>0</v>
      </c>
    </row>
    <row r="44" s="25" customFormat="1" ht="17.6" spans="1:33">
      <c r="A44" s="31" t="s">
        <v>351</v>
      </c>
      <c r="B44" s="32" t="s">
        <v>205</v>
      </c>
      <c r="C44" s="33">
        <v>10466</v>
      </c>
      <c r="D44" s="34">
        <v>10442</v>
      </c>
      <c r="E44" s="37">
        <v>3540</v>
      </c>
      <c r="F44" s="38">
        <v>865</v>
      </c>
      <c r="G44" s="38">
        <v>795</v>
      </c>
      <c r="H44" s="38">
        <v>707</v>
      </c>
      <c r="I44" s="38">
        <v>668</v>
      </c>
      <c r="J44" s="41">
        <v>505</v>
      </c>
      <c r="K44" s="42">
        <v>6724</v>
      </c>
      <c r="L44" s="33">
        <v>6724</v>
      </c>
      <c r="M44" s="33">
        <v>0</v>
      </c>
      <c r="N44" s="38">
        <v>3433</v>
      </c>
      <c r="O44" s="38">
        <v>3433</v>
      </c>
      <c r="P44" s="38">
        <v>2077</v>
      </c>
      <c r="Q44" s="38">
        <v>1356</v>
      </c>
      <c r="R44" s="38">
        <v>0</v>
      </c>
      <c r="S44" s="38">
        <v>0</v>
      </c>
      <c r="T44" s="38">
        <v>0</v>
      </c>
      <c r="U44" s="38">
        <v>3291</v>
      </c>
      <c r="V44" s="38">
        <v>3291</v>
      </c>
      <c r="W44" s="38">
        <v>2229</v>
      </c>
      <c r="X44" s="38">
        <v>1062</v>
      </c>
      <c r="Y44" s="38">
        <v>0</v>
      </c>
      <c r="Z44" s="38">
        <v>0</v>
      </c>
      <c r="AA44" s="41">
        <v>0</v>
      </c>
      <c r="AB44" s="42">
        <v>202</v>
      </c>
      <c r="AC44" s="38">
        <v>178</v>
      </c>
      <c r="AD44" s="38">
        <v>155</v>
      </c>
      <c r="AE44" s="38">
        <v>14</v>
      </c>
      <c r="AF44" s="38">
        <v>9</v>
      </c>
      <c r="AG44" s="41">
        <v>24</v>
      </c>
    </row>
  </sheetData>
  <mergeCells count="1">
    <mergeCell ref="A1:AA1"/>
  </mergeCells>
  <pageMargins left="0.75" right="0.75" top="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E61"/>
  <sheetViews>
    <sheetView workbookViewId="0">
      <selection activeCell="A11" sqref="A11"/>
    </sheetView>
  </sheetViews>
  <sheetFormatPr defaultColWidth="9.23076923076923" defaultRowHeight="16.8" outlineLevelCol="4"/>
  <cols>
    <col min="1" max="1" width="40.2211538461538" style="1" customWidth="1"/>
    <col min="2" max="2" width="11.0288461538462" style="1" customWidth="1"/>
    <col min="3" max="3" width="6.61538461538461" style="1" customWidth="1"/>
    <col min="4" max="4" width="28.3365384615385" style="1" customWidth="1"/>
    <col min="5" max="5" width="13.2307692307692" style="1" customWidth="1"/>
  </cols>
  <sheetData>
    <row r="1" ht="26" spans="1:1">
      <c r="A1" s="2" t="s">
        <v>352</v>
      </c>
    </row>
    <row r="2" spans="1:5">
      <c r="A2" s="3" t="s">
        <v>353</v>
      </c>
      <c r="B2" s="19" t="s">
        <v>354</v>
      </c>
      <c r="C2" s="19" t="s">
        <v>354</v>
      </c>
      <c r="D2" s="19" t="s">
        <v>355</v>
      </c>
      <c r="E2" s="20"/>
    </row>
    <row r="3" spans="1:5">
      <c r="A3" s="4" t="s">
        <v>356</v>
      </c>
      <c r="B3" s="4" t="s">
        <v>357</v>
      </c>
      <c r="C3" s="4" t="s">
        <v>358</v>
      </c>
      <c r="D3" s="4" t="s">
        <v>359</v>
      </c>
      <c r="E3" s="4" t="s">
        <v>360</v>
      </c>
    </row>
    <row r="4" hidden="1" spans="1:5">
      <c r="A4" s="4" t="s">
        <v>361</v>
      </c>
      <c r="B4" s="4" t="s">
        <v>362</v>
      </c>
      <c r="C4" s="4" t="s">
        <v>363</v>
      </c>
      <c r="D4" s="4" t="s">
        <v>124</v>
      </c>
      <c r="E4" s="4" t="s">
        <v>364</v>
      </c>
    </row>
    <row r="5" hidden="1" spans="1:5">
      <c r="A5" s="6" t="s">
        <v>365</v>
      </c>
      <c r="B5" s="4" t="s">
        <v>366</v>
      </c>
      <c r="C5" s="4" t="s">
        <v>367</v>
      </c>
      <c r="D5" s="7" t="s">
        <v>368</v>
      </c>
      <c r="E5" s="4" t="s">
        <v>369</v>
      </c>
    </row>
    <row r="6" hidden="1" spans="1:5">
      <c r="A6" s="6" t="s">
        <v>370</v>
      </c>
      <c r="B6" s="4" t="s">
        <v>366</v>
      </c>
      <c r="C6" s="4" t="s">
        <v>371</v>
      </c>
      <c r="D6" s="7" t="s">
        <v>372</v>
      </c>
      <c r="E6" s="4" t="s">
        <v>369</v>
      </c>
    </row>
    <row r="7" hidden="1" spans="1:5">
      <c r="A7" s="6" t="s">
        <v>373</v>
      </c>
      <c r="B7" s="4" t="s">
        <v>366</v>
      </c>
      <c r="C7" s="4" t="s">
        <v>374</v>
      </c>
      <c r="D7" s="7" t="s">
        <v>375</v>
      </c>
      <c r="E7" s="4" t="s">
        <v>369</v>
      </c>
    </row>
    <row r="8" hidden="1" spans="1:5">
      <c r="A8" s="6" t="s">
        <v>376</v>
      </c>
      <c r="B8" s="4" t="s">
        <v>366</v>
      </c>
      <c r="C8" s="4" t="s">
        <v>377</v>
      </c>
      <c r="D8" s="7" t="s">
        <v>114</v>
      </c>
      <c r="E8" s="4" t="s">
        <v>369</v>
      </c>
    </row>
    <row r="9" hidden="1" spans="1:5">
      <c r="A9" s="6" t="s">
        <v>378</v>
      </c>
      <c r="B9" s="4" t="s">
        <v>366</v>
      </c>
      <c r="C9" s="4" t="s">
        <v>379</v>
      </c>
      <c r="D9" s="7" t="s">
        <v>380</v>
      </c>
      <c r="E9" s="4" t="s">
        <v>381</v>
      </c>
    </row>
    <row r="10" hidden="1" spans="1:5">
      <c r="A10" s="6" t="s">
        <v>382</v>
      </c>
      <c r="B10" s="4" t="s">
        <v>366</v>
      </c>
      <c r="C10" s="4" t="s">
        <v>383</v>
      </c>
      <c r="D10" s="7" t="s">
        <v>380</v>
      </c>
      <c r="E10" s="4" t="s">
        <v>381</v>
      </c>
    </row>
    <row r="11" spans="1:5">
      <c r="A11" s="6" t="s">
        <v>384</v>
      </c>
      <c r="B11" s="4" t="s">
        <v>366</v>
      </c>
      <c r="C11" s="4" t="s">
        <v>385</v>
      </c>
      <c r="D11" s="7" t="s">
        <v>386</v>
      </c>
      <c r="E11" s="4" t="s">
        <v>369</v>
      </c>
    </row>
    <row r="12" hidden="1" spans="1:5">
      <c r="A12" s="6" t="s">
        <v>387</v>
      </c>
      <c r="B12" s="4" t="s">
        <v>388</v>
      </c>
      <c r="C12" s="4" t="s">
        <v>389</v>
      </c>
      <c r="D12" s="7" t="s">
        <v>390</v>
      </c>
      <c r="E12" s="4" t="s">
        <v>391</v>
      </c>
    </row>
    <row r="13" hidden="1" spans="1:5">
      <c r="A13" s="6" t="s">
        <v>392</v>
      </c>
      <c r="B13" s="4" t="s">
        <v>388</v>
      </c>
      <c r="C13" s="4" t="s">
        <v>393</v>
      </c>
      <c r="D13" s="7" t="s">
        <v>390</v>
      </c>
      <c r="E13" s="4" t="s">
        <v>381</v>
      </c>
    </row>
    <row r="14" hidden="1" spans="1:5">
      <c r="A14" s="6" t="s">
        <v>394</v>
      </c>
      <c r="B14" s="4" t="s">
        <v>388</v>
      </c>
      <c r="C14" s="4" t="s">
        <v>395</v>
      </c>
      <c r="D14" s="7" t="s">
        <v>114</v>
      </c>
      <c r="E14" s="4" t="s">
        <v>391</v>
      </c>
    </row>
    <row r="15" hidden="1" spans="1:5">
      <c r="A15" s="6" t="s">
        <v>396</v>
      </c>
      <c r="B15" s="4" t="s">
        <v>388</v>
      </c>
      <c r="C15" s="4" t="s">
        <v>397</v>
      </c>
      <c r="D15" s="7" t="s">
        <v>398</v>
      </c>
      <c r="E15" s="4" t="s">
        <v>391</v>
      </c>
    </row>
    <row r="16" hidden="1" spans="1:5">
      <c r="A16" s="6" t="s">
        <v>392</v>
      </c>
      <c r="B16" s="4" t="s">
        <v>388</v>
      </c>
      <c r="C16" s="4" t="s">
        <v>128</v>
      </c>
      <c r="D16" s="7" t="s">
        <v>398</v>
      </c>
      <c r="E16" s="4" t="s">
        <v>381</v>
      </c>
    </row>
    <row r="17" hidden="1" spans="1:5">
      <c r="A17" s="6" t="s">
        <v>394</v>
      </c>
      <c r="B17" s="4" t="s">
        <v>388</v>
      </c>
      <c r="C17" s="4" t="s">
        <v>399</v>
      </c>
      <c r="D17" s="7" t="s">
        <v>114</v>
      </c>
      <c r="E17" s="4" t="s">
        <v>391</v>
      </c>
    </row>
    <row r="18" hidden="1" spans="1:5">
      <c r="A18" s="6" t="s">
        <v>400</v>
      </c>
      <c r="B18" s="4" t="s">
        <v>366</v>
      </c>
      <c r="C18" s="4" t="s">
        <v>401</v>
      </c>
      <c r="D18" s="7" t="s">
        <v>402</v>
      </c>
      <c r="E18" s="4" t="s">
        <v>391</v>
      </c>
    </row>
    <row r="19" hidden="1" spans="1:5">
      <c r="A19" s="6" t="s">
        <v>392</v>
      </c>
      <c r="B19" s="4" t="s">
        <v>366</v>
      </c>
      <c r="C19" s="4" t="s">
        <v>403</v>
      </c>
      <c r="D19" s="7" t="s">
        <v>402</v>
      </c>
      <c r="E19" s="4" t="s">
        <v>381</v>
      </c>
    </row>
    <row r="20" hidden="1" spans="1:5">
      <c r="A20" s="6" t="s">
        <v>394</v>
      </c>
      <c r="B20" s="4" t="s">
        <v>366</v>
      </c>
      <c r="C20" s="4" t="s">
        <v>404</v>
      </c>
      <c r="D20" s="7" t="s">
        <v>114</v>
      </c>
      <c r="E20" s="4" t="s">
        <v>391</v>
      </c>
    </row>
    <row r="21" hidden="1" spans="1:5">
      <c r="A21" s="6" t="s">
        <v>405</v>
      </c>
      <c r="B21" s="4" t="s">
        <v>388</v>
      </c>
      <c r="C21" s="4" t="s">
        <v>406</v>
      </c>
      <c r="D21" s="7" t="s">
        <v>407</v>
      </c>
      <c r="E21" s="4" t="s">
        <v>369</v>
      </c>
    </row>
    <row r="22" hidden="1" spans="1:5">
      <c r="A22" s="6" t="s">
        <v>408</v>
      </c>
      <c r="B22" s="4" t="s">
        <v>388</v>
      </c>
      <c r="C22" s="4" t="s">
        <v>409</v>
      </c>
      <c r="D22" s="7" t="s">
        <v>410</v>
      </c>
      <c r="E22" s="4" t="s">
        <v>369</v>
      </c>
    </row>
    <row r="23" hidden="1" spans="1:5">
      <c r="A23" s="6" t="s">
        <v>411</v>
      </c>
      <c r="B23" s="4" t="s">
        <v>388</v>
      </c>
      <c r="C23" s="4" t="s">
        <v>412</v>
      </c>
      <c r="D23" s="7" t="s">
        <v>403</v>
      </c>
      <c r="E23" s="4" t="s">
        <v>369</v>
      </c>
    </row>
    <row r="24" hidden="1" spans="1:5">
      <c r="A24" s="6" t="s">
        <v>413</v>
      </c>
      <c r="B24" s="4" t="s">
        <v>388</v>
      </c>
      <c r="C24" s="4" t="s">
        <v>414</v>
      </c>
      <c r="D24" s="7" t="s">
        <v>403</v>
      </c>
      <c r="E24" s="4" t="s">
        <v>369</v>
      </c>
    </row>
    <row r="25" ht="28" hidden="1" spans="1:5">
      <c r="A25" s="6" t="s">
        <v>415</v>
      </c>
      <c r="B25" s="4" t="s">
        <v>388</v>
      </c>
      <c r="C25" s="4" t="s">
        <v>416</v>
      </c>
      <c r="D25" s="7" t="s">
        <v>417</v>
      </c>
      <c r="E25" s="4" t="s">
        <v>418</v>
      </c>
    </row>
    <row r="26" hidden="1" spans="1:5">
      <c r="A26" s="6" t="s">
        <v>419</v>
      </c>
      <c r="B26" s="4" t="s">
        <v>388</v>
      </c>
      <c r="C26" s="4" t="s">
        <v>420</v>
      </c>
      <c r="D26" s="7" t="s">
        <v>421</v>
      </c>
      <c r="E26" s="4" t="s">
        <v>369</v>
      </c>
    </row>
    <row r="27" hidden="1" spans="1:5">
      <c r="A27" s="6" t="s">
        <v>392</v>
      </c>
      <c r="B27" s="4" t="s">
        <v>388</v>
      </c>
      <c r="C27" s="4" t="s">
        <v>422</v>
      </c>
      <c r="D27" s="7" t="s">
        <v>423</v>
      </c>
      <c r="E27" s="4" t="s">
        <v>381</v>
      </c>
    </row>
    <row r="28" hidden="1" spans="1:5">
      <c r="A28" s="6" t="s">
        <v>394</v>
      </c>
      <c r="B28" s="4" t="s">
        <v>388</v>
      </c>
      <c r="C28" s="4" t="s">
        <v>424</v>
      </c>
      <c r="D28" s="7" t="s">
        <v>114</v>
      </c>
      <c r="E28" s="4" t="s">
        <v>391</v>
      </c>
    </row>
    <row r="29" ht="28" hidden="1" spans="1:5">
      <c r="A29" s="6" t="s">
        <v>425</v>
      </c>
      <c r="B29" s="4" t="s">
        <v>426</v>
      </c>
      <c r="C29" s="4" t="s">
        <v>427</v>
      </c>
      <c r="D29" s="7" t="s">
        <v>428</v>
      </c>
      <c r="E29" s="4" t="s">
        <v>418</v>
      </c>
    </row>
    <row r="30" ht="28" hidden="1" spans="1:5">
      <c r="A30" s="6" t="s">
        <v>429</v>
      </c>
      <c r="B30" s="4" t="s">
        <v>426</v>
      </c>
      <c r="C30" s="4" t="s">
        <v>430</v>
      </c>
      <c r="D30" s="7" t="s">
        <v>428</v>
      </c>
      <c r="E30" s="4" t="s">
        <v>418</v>
      </c>
    </row>
    <row r="31" ht="28" hidden="1" spans="1:5">
      <c r="A31" s="6" t="s">
        <v>431</v>
      </c>
      <c r="B31" s="4" t="s">
        <v>426</v>
      </c>
      <c r="C31" s="4" t="s">
        <v>432</v>
      </c>
      <c r="D31" s="7" t="s">
        <v>114</v>
      </c>
      <c r="E31" s="4" t="s">
        <v>418</v>
      </c>
    </row>
    <row r="32" hidden="1" spans="1:5">
      <c r="A32" s="6" t="s">
        <v>433</v>
      </c>
      <c r="B32" s="4" t="s">
        <v>388</v>
      </c>
      <c r="C32" s="4" t="s">
        <v>434</v>
      </c>
      <c r="D32" s="7" t="s">
        <v>435</v>
      </c>
      <c r="E32" s="4" t="s">
        <v>381</v>
      </c>
    </row>
    <row r="33" hidden="1" spans="1:5">
      <c r="A33" s="6" t="s">
        <v>436</v>
      </c>
      <c r="B33" s="4" t="s">
        <v>388</v>
      </c>
      <c r="C33" s="4" t="s">
        <v>437</v>
      </c>
      <c r="D33" s="7" t="s">
        <v>438</v>
      </c>
      <c r="E33" s="4" t="s">
        <v>381</v>
      </c>
    </row>
    <row r="34" hidden="1" spans="1:5">
      <c r="A34" s="6" t="s">
        <v>439</v>
      </c>
      <c r="B34" s="4" t="s">
        <v>388</v>
      </c>
      <c r="C34" s="4" t="s">
        <v>440</v>
      </c>
      <c r="D34" s="7" t="s">
        <v>390</v>
      </c>
      <c r="E34" s="4" t="s">
        <v>381</v>
      </c>
    </row>
    <row r="35" hidden="1" spans="1:5">
      <c r="A35" s="6" t="s">
        <v>441</v>
      </c>
      <c r="B35" s="4" t="s">
        <v>388</v>
      </c>
      <c r="C35" s="4" t="s">
        <v>442</v>
      </c>
      <c r="D35" s="7" t="s">
        <v>443</v>
      </c>
      <c r="E35" s="4" t="s">
        <v>381</v>
      </c>
    </row>
    <row r="36" hidden="1" spans="1:5">
      <c r="A36" s="6" t="s">
        <v>444</v>
      </c>
      <c r="B36" s="4" t="s">
        <v>388</v>
      </c>
      <c r="C36" s="4" t="s">
        <v>445</v>
      </c>
      <c r="D36" s="7" t="s">
        <v>446</v>
      </c>
      <c r="E36" s="4" t="s">
        <v>381</v>
      </c>
    </row>
    <row r="37" hidden="1" spans="1:5">
      <c r="A37" s="6" t="s">
        <v>447</v>
      </c>
      <c r="B37" s="4" t="s">
        <v>388</v>
      </c>
      <c r="C37" s="4" t="s">
        <v>448</v>
      </c>
      <c r="D37" s="7" t="s">
        <v>449</v>
      </c>
      <c r="E37" s="4" t="s">
        <v>381</v>
      </c>
    </row>
    <row r="38" hidden="1" spans="1:5">
      <c r="A38" s="6" t="s">
        <v>450</v>
      </c>
      <c r="B38" s="4" t="s">
        <v>366</v>
      </c>
      <c r="C38" s="4" t="s">
        <v>386</v>
      </c>
      <c r="D38" s="7" t="s">
        <v>451</v>
      </c>
      <c r="E38" s="4" t="s">
        <v>381</v>
      </c>
    </row>
    <row r="39" hidden="1" spans="1:5">
      <c r="A39" s="6" t="s">
        <v>452</v>
      </c>
      <c r="B39" s="4" t="s">
        <v>366</v>
      </c>
      <c r="C39" s="4" t="s">
        <v>453</v>
      </c>
      <c r="D39" s="7" t="s">
        <v>124</v>
      </c>
      <c r="E39" s="4" t="s">
        <v>381</v>
      </c>
    </row>
    <row r="40" hidden="1" spans="1:5">
      <c r="A40" s="6" t="s">
        <v>454</v>
      </c>
      <c r="B40" s="4" t="s">
        <v>366</v>
      </c>
      <c r="C40" s="4" t="s">
        <v>455</v>
      </c>
      <c r="D40" s="7" t="s">
        <v>114</v>
      </c>
      <c r="E40" s="4" t="s">
        <v>381</v>
      </c>
    </row>
    <row r="41" hidden="1" spans="1:5">
      <c r="A41" s="6" t="s">
        <v>456</v>
      </c>
      <c r="B41" s="4" t="s">
        <v>457</v>
      </c>
      <c r="C41" s="4" t="s">
        <v>407</v>
      </c>
      <c r="D41" s="7" t="s">
        <v>397</v>
      </c>
      <c r="E41" s="4" t="s">
        <v>381</v>
      </c>
    </row>
    <row r="42" hidden="1" spans="1:5">
      <c r="A42" s="6" t="s">
        <v>458</v>
      </c>
      <c r="B42" s="4" t="s">
        <v>459</v>
      </c>
      <c r="C42" s="4" t="s">
        <v>460</v>
      </c>
      <c r="D42" s="7" t="s">
        <v>461</v>
      </c>
      <c r="E42" s="4" t="s">
        <v>381</v>
      </c>
    </row>
    <row r="43" hidden="1" spans="1:5">
      <c r="A43" s="6" t="s">
        <v>462</v>
      </c>
      <c r="B43" s="4" t="s">
        <v>366</v>
      </c>
      <c r="C43" s="4" t="s">
        <v>463</v>
      </c>
      <c r="D43" s="7" t="s">
        <v>464</v>
      </c>
      <c r="E43" s="4" t="s">
        <v>381</v>
      </c>
    </row>
    <row r="44" hidden="1" spans="1:5">
      <c r="A44" s="6" t="s">
        <v>465</v>
      </c>
      <c r="B44" s="4" t="s">
        <v>388</v>
      </c>
      <c r="C44" s="4" t="s">
        <v>466</v>
      </c>
      <c r="D44" s="7" t="s">
        <v>467</v>
      </c>
      <c r="E44" s="4" t="s">
        <v>381</v>
      </c>
    </row>
    <row r="45" hidden="1" spans="1:5">
      <c r="A45" s="6" t="s">
        <v>468</v>
      </c>
      <c r="B45" s="4" t="s">
        <v>457</v>
      </c>
      <c r="C45" s="4" t="s">
        <v>469</v>
      </c>
      <c r="D45" s="7" t="s">
        <v>125</v>
      </c>
      <c r="E45" s="4" t="s">
        <v>391</v>
      </c>
    </row>
    <row r="46" hidden="1" spans="1:5">
      <c r="A46" s="6" t="s">
        <v>470</v>
      </c>
      <c r="B46" s="4" t="s">
        <v>388</v>
      </c>
      <c r="C46" s="4" t="s">
        <v>471</v>
      </c>
      <c r="D46" s="7" t="s">
        <v>472</v>
      </c>
      <c r="E46" s="4" t="s">
        <v>381</v>
      </c>
    </row>
    <row r="47" hidden="1" spans="1:5">
      <c r="A47" s="6" t="s">
        <v>473</v>
      </c>
      <c r="B47" s="4" t="s">
        <v>474</v>
      </c>
      <c r="C47" s="4" t="s">
        <v>475</v>
      </c>
      <c r="D47" s="6" t="s">
        <v>476</v>
      </c>
      <c r="E47" s="4" t="s">
        <v>381</v>
      </c>
    </row>
    <row r="48" hidden="1" spans="1:5">
      <c r="A48" s="6" t="s">
        <v>477</v>
      </c>
      <c r="B48" s="4" t="s">
        <v>474</v>
      </c>
      <c r="C48" s="4" t="s">
        <v>478</v>
      </c>
      <c r="D48" s="6" t="s">
        <v>476</v>
      </c>
      <c r="E48" s="4" t="s">
        <v>381</v>
      </c>
    </row>
    <row r="49" hidden="1" spans="1:5">
      <c r="A49" s="6" t="s">
        <v>479</v>
      </c>
      <c r="B49" s="4" t="s">
        <v>388</v>
      </c>
      <c r="C49" s="4" t="s">
        <v>480</v>
      </c>
      <c r="D49" s="7" t="s">
        <v>481</v>
      </c>
      <c r="E49" s="4" t="s">
        <v>381</v>
      </c>
    </row>
    <row r="50" ht="28" hidden="1" spans="1:5">
      <c r="A50" s="6" t="s">
        <v>482</v>
      </c>
      <c r="B50" s="4" t="s">
        <v>388</v>
      </c>
      <c r="C50" s="4" t="s">
        <v>481</v>
      </c>
      <c r="D50" s="7" t="s">
        <v>114</v>
      </c>
      <c r="E50" s="4" t="s">
        <v>418</v>
      </c>
    </row>
    <row r="51" ht="28" hidden="1" spans="1:5">
      <c r="A51" s="6" t="s">
        <v>483</v>
      </c>
      <c r="B51" s="6" t="s">
        <v>484</v>
      </c>
      <c r="C51" s="14"/>
      <c r="D51" s="14"/>
      <c r="E51" s="15"/>
    </row>
    <row r="52" hidden="1" spans="1:5">
      <c r="A52" s="6" t="s">
        <v>485</v>
      </c>
      <c r="B52" s="6" t="s">
        <v>486</v>
      </c>
      <c r="C52" s="14"/>
      <c r="D52" s="14"/>
      <c r="E52" s="15"/>
    </row>
    <row r="53" hidden="1" spans="1:5">
      <c r="A53" s="6" t="s">
        <v>487</v>
      </c>
      <c r="B53" s="6" t="s">
        <v>488</v>
      </c>
      <c r="C53" s="14"/>
      <c r="D53" s="14"/>
      <c r="E53" s="15"/>
    </row>
    <row r="54" ht="28" hidden="1" spans="1:5">
      <c r="A54" s="6" t="s">
        <v>489</v>
      </c>
      <c r="B54" s="6" t="s">
        <v>490</v>
      </c>
      <c r="C54" s="14"/>
      <c r="D54" s="14"/>
      <c r="E54" s="15"/>
    </row>
    <row r="55" hidden="1" spans="1:5">
      <c r="A55" s="6" t="s">
        <v>491</v>
      </c>
      <c r="B55" s="6" t="s">
        <v>492</v>
      </c>
      <c r="C55" s="14"/>
      <c r="D55" s="14"/>
      <c r="E55" s="15"/>
    </row>
    <row r="56" spans="1:5">
      <c r="A56" s="6" t="s">
        <v>493</v>
      </c>
      <c r="B56" s="6" t="s">
        <v>494</v>
      </c>
      <c r="C56" s="14"/>
      <c r="D56" s="14"/>
      <c r="E56" s="15"/>
    </row>
    <row r="57" hidden="1" spans="1:5">
      <c r="A57" s="6" t="s">
        <v>495</v>
      </c>
      <c r="B57" s="6" t="s">
        <v>496</v>
      </c>
      <c r="C57" s="14"/>
      <c r="D57" s="14"/>
      <c r="E57" s="15"/>
    </row>
    <row r="58" hidden="1" spans="1:5">
      <c r="A58" s="6" t="s">
        <v>497</v>
      </c>
      <c r="B58" s="4" t="s">
        <v>498</v>
      </c>
      <c r="C58" s="7" t="s">
        <v>499</v>
      </c>
      <c r="D58" s="14"/>
      <c r="E58" s="15"/>
    </row>
    <row r="59" hidden="1" spans="1:5">
      <c r="A59" s="6" t="s">
        <v>500</v>
      </c>
      <c r="B59" s="4" t="s">
        <v>501</v>
      </c>
      <c r="C59" s="7" t="s">
        <v>502</v>
      </c>
      <c r="D59" s="14"/>
      <c r="E59" s="15"/>
    </row>
    <row r="60" hidden="1" spans="1:5">
      <c r="A60" s="6" t="s">
        <v>503</v>
      </c>
      <c r="B60" s="4" t="s">
        <v>501</v>
      </c>
      <c r="C60" s="7" t="s">
        <v>504</v>
      </c>
      <c r="D60" s="14"/>
      <c r="E60" s="15"/>
    </row>
    <row r="61" hidden="1" spans="1:5">
      <c r="A61" s="6" t="s">
        <v>505</v>
      </c>
      <c r="B61" s="6" t="s">
        <v>506</v>
      </c>
      <c r="C61" s="14"/>
      <c r="D61" s="14"/>
      <c r="E61" s="15"/>
    </row>
  </sheetData>
  <autoFilter ref="A3:E61">
    <filterColumn colId="0">
      <customFilters>
        <customFilter operator="equal" val="博士后科研流动站"/>
        <customFilter operator="equal" val="五、博士后科研流动站："/>
      </customFilters>
    </filterColumn>
    <extLst/>
  </autoFilter>
  <mergeCells count="13">
    <mergeCell ref="A1:E1"/>
    <mergeCell ref="D2:E2"/>
    <mergeCell ref="B51:E51"/>
    <mergeCell ref="B52:E52"/>
    <mergeCell ref="B53:E53"/>
    <mergeCell ref="B54:E54"/>
    <mergeCell ref="B55:E55"/>
    <mergeCell ref="B56:E56"/>
    <mergeCell ref="B57:E57"/>
    <mergeCell ref="C58:E58"/>
    <mergeCell ref="C59:E59"/>
    <mergeCell ref="C60:E60"/>
    <mergeCell ref="B61:E61"/>
  </mergeCells>
  <pageMargins left="0.75" right="0.75" top="1" bottom="1" header="0.5" footer="0.5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3"/>
  <sheetViews>
    <sheetView workbookViewId="0">
      <selection activeCell="N13" sqref="N13:O13"/>
    </sheetView>
  </sheetViews>
  <sheetFormatPr defaultColWidth="9.23076923076923" defaultRowHeight="16.8"/>
  <cols>
    <col min="14" max="14" width="21.4615384615385" customWidth="1"/>
  </cols>
  <sheetData>
    <row r="1" ht="26" spans="1:14">
      <c r="A1" s="2" t="s">
        <v>507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28" spans="1:14">
      <c r="A2" s="3" t="s">
        <v>508</v>
      </c>
      <c r="B2" s="3" t="s">
        <v>354</v>
      </c>
      <c r="C2" s="3" t="s">
        <v>354</v>
      </c>
      <c r="D2" s="3" t="s">
        <v>354</v>
      </c>
      <c r="E2" s="3" t="s">
        <v>354</v>
      </c>
      <c r="F2" s="3" t="s">
        <v>354</v>
      </c>
      <c r="G2" s="3" t="s">
        <v>354</v>
      </c>
      <c r="H2" s="3" t="s">
        <v>354</v>
      </c>
      <c r="I2" s="19" t="s">
        <v>354</v>
      </c>
      <c r="J2" s="3" t="s">
        <v>354</v>
      </c>
      <c r="K2" s="3" t="s">
        <v>354</v>
      </c>
      <c r="L2" s="3" t="s">
        <v>354</v>
      </c>
      <c r="M2" s="19" t="s">
        <v>355</v>
      </c>
      <c r="N2" s="20"/>
    </row>
    <row r="3" spans="1:15">
      <c r="A3" s="4" t="s">
        <v>356</v>
      </c>
      <c r="B3" s="4" t="s">
        <v>358</v>
      </c>
      <c r="C3" s="4" t="s">
        <v>509</v>
      </c>
      <c r="D3" s="10" t="s">
        <v>354</v>
      </c>
      <c r="E3" s="10" t="s">
        <v>354</v>
      </c>
      <c r="F3" s="10" t="s">
        <v>354</v>
      </c>
      <c r="G3" s="10" t="s">
        <v>354</v>
      </c>
      <c r="H3" s="10" t="s">
        <v>354</v>
      </c>
      <c r="I3" s="11" t="s">
        <v>354</v>
      </c>
      <c r="J3" s="4" t="s">
        <v>510</v>
      </c>
      <c r="K3" s="4" t="s">
        <v>511</v>
      </c>
      <c r="L3" s="4" t="s">
        <v>512</v>
      </c>
      <c r="M3" s="4" t="s">
        <v>513</v>
      </c>
      <c r="N3" s="16" t="s">
        <v>514</v>
      </c>
      <c r="O3" t="s">
        <v>515</v>
      </c>
    </row>
    <row r="4" ht="28" spans="1:14">
      <c r="A4" s="5"/>
      <c r="B4" s="5"/>
      <c r="C4" s="5"/>
      <c r="D4" s="4" t="s">
        <v>516</v>
      </c>
      <c r="E4" s="4" t="s">
        <v>517</v>
      </c>
      <c r="F4" s="4" t="s">
        <v>518</v>
      </c>
      <c r="G4" s="4" t="s">
        <v>519</v>
      </c>
      <c r="H4" s="4" t="s">
        <v>520</v>
      </c>
      <c r="I4" s="4" t="s">
        <v>521</v>
      </c>
      <c r="J4" s="5"/>
      <c r="K4" s="5"/>
      <c r="L4" s="5"/>
      <c r="M4" s="5"/>
      <c r="N4" s="18" t="s">
        <v>522</v>
      </c>
    </row>
    <row r="5" spans="1:14">
      <c r="A5" s="4" t="s">
        <v>361</v>
      </c>
      <c r="B5" s="4" t="s">
        <v>362</v>
      </c>
      <c r="C5" s="4" t="s">
        <v>124</v>
      </c>
      <c r="D5" s="4" t="s">
        <v>451</v>
      </c>
      <c r="E5" s="4" t="s">
        <v>523</v>
      </c>
      <c r="F5" s="4" t="s">
        <v>524</v>
      </c>
      <c r="G5" s="4" t="s">
        <v>525</v>
      </c>
      <c r="H5" s="4" t="s">
        <v>372</v>
      </c>
      <c r="I5" s="4" t="s">
        <v>526</v>
      </c>
      <c r="J5" s="4" t="s">
        <v>527</v>
      </c>
      <c r="K5" s="4" t="s">
        <v>115</v>
      </c>
      <c r="L5" s="4" t="s">
        <v>113</v>
      </c>
      <c r="M5" s="4" t="s">
        <v>395</v>
      </c>
      <c r="N5" s="4" t="s">
        <v>397</v>
      </c>
    </row>
    <row r="6" s="21" customFormat="1" spans="1:14">
      <c r="A6" s="22" t="s">
        <v>262</v>
      </c>
      <c r="B6" s="23" t="s">
        <v>367</v>
      </c>
      <c r="C6" s="24" t="s">
        <v>528</v>
      </c>
      <c r="D6" s="24" t="s">
        <v>529</v>
      </c>
      <c r="E6" s="24" t="s">
        <v>530</v>
      </c>
      <c r="F6" s="24" t="s">
        <v>531</v>
      </c>
      <c r="G6" s="24" t="s">
        <v>532</v>
      </c>
      <c r="H6" s="24" t="s">
        <v>533</v>
      </c>
      <c r="I6" s="24" t="s">
        <v>534</v>
      </c>
      <c r="J6" s="24" t="s">
        <v>535</v>
      </c>
      <c r="K6" s="24" t="s">
        <v>536</v>
      </c>
      <c r="L6" s="24" t="s">
        <v>319</v>
      </c>
      <c r="M6" s="24" t="s">
        <v>537</v>
      </c>
      <c r="N6" s="24" t="s">
        <v>412</v>
      </c>
    </row>
    <row r="7" spans="1:14">
      <c r="A7" s="6" t="s">
        <v>538</v>
      </c>
      <c r="B7" s="4" t="s">
        <v>371</v>
      </c>
      <c r="C7" s="7" t="s">
        <v>539</v>
      </c>
      <c r="D7" s="7" t="s">
        <v>540</v>
      </c>
      <c r="E7" s="7" t="s">
        <v>541</v>
      </c>
      <c r="F7" s="7" t="s">
        <v>542</v>
      </c>
      <c r="G7" s="7" t="s">
        <v>543</v>
      </c>
      <c r="H7" s="7" t="s">
        <v>544</v>
      </c>
      <c r="I7" s="7" t="s">
        <v>545</v>
      </c>
      <c r="J7" s="7" t="s">
        <v>546</v>
      </c>
      <c r="K7" s="7" t="s">
        <v>547</v>
      </c>
      <c r="L7" s="7" t="s">
        <v>375</v>
      </c>
      <c r="M7" s="7" t="s">
        <v>548</v>
      </c>
      <c r="N7" s="7" t="s">
        <v>412</v>
      </c>
    </row>
    <row r="8" ht="28" spans="1:14">
      <c r="A8" s="6" t="s">
        <v>549</v>
      </c>
      <c r="B8" s="4" t="s">
        <v>374</v>
      </c>
      <c r="C8" s="7" t="s">
        <v>550</v>
      </c>
      <c r="D8" s="7" t="s">
        <v>551</v>
      </c>
      <c r="E8" s="7" t="s">
        <v>552</v>
      </c>
      <c r="F8" s="7" t="s">
        <v>553</v>
      </c>
      <c r="G8" s="7" t="s">
        <v>554</v>
      </c>
      <c r="H8" s="7" t="s">
        <v>555</v>
      </c>
      <c r="I8" s="7" t="s">
        <v>556</v>
      </c>
      <c r="J8" s="4" t="s">
        <v>557</v>
      </c>
      <c r="K8" s="4" t="s">
        <v>557</v>
      </c>
      <c r="L8" s="4" t="s">
        <v>557</v>
      </c>
      <c r="M8" s="4" t="s">
        <v>557</v>
      </c>
      <c r="N8" s="4" t="s">
        <v>557</v>
      </c>
    </row>
    <row r="13" s="21" customFormat="1" spans="1:15">
      <c r="A13" s="21" t="s">
        <v>558</v>
      </c>
      <c r="C13" s="21" t="str">
        <f>C3&amp;C4</f>
        <v>教职工数</v>
      </c>
      <c r="D13" s="21" t="str">
        <f t="shared" ref="D13:O13" si="0">D3&amp;D4</f>
        <v>专任教师</v>
      </c>
      <c r="E13" s="21" t="str">
        <f t="shared" si="0"/>
        <v>行政人员</v>
      </c>
      <c r="F13" s="21" t="str">
        <f t="shared" si="0"/>
        <v>教辅人员</v>
      </c>
      <c r="G13" s="21" t="str">
        <f t="shared" si="0"/>
        <v>工勤人员</v>
      </c>
      <c r="H13" s="21" t="str">
        <f t="shared" si="0"/>
        <v>专职科研人员</v>
      </c>
      <c r="I13" s="21" t="str">
        <f t="shared" si="0"/>
        <v>其他附设机构人员</v>
      </c>
      <c r="J13" s="21" t="str">
        <f t="shared" si="0"/>
        <v>校外教师</v>
      </c>
      <c r="K13" s="21" t="str">
        <f t="shared" si="0"/>
        <v>行业导师</v>
      </c>
      <c r="L13" s="21" t="str">
        <f t="shared" si="0"/>
        <v>外籍教师</v>
      </c>
      <c r="M13" s="21" t="str">
        <f t="shared" si="0"/>
        <v>离退休人员</v>
      </c>
      <c r="N13" s="21" t="str">
        <f t="shared" si="0"/>
        <v>附属中小学幼儿园教职工</v>
      </c>
      <c r="O13" s="21" t="str">
        <f t="shared" si="0"/>
        <v>临床教师</v>
      </c>
    </row>
  </sheetData>
  <mergeCells count="9">
    <mergeCell ref="A1:N1"/>
    <mergeCell ref="M2:N2"/>
    <mergeCell ref="A3:A4"/>
    <mergeCell ref="B3:B4"/>
    <mergeCell ref="C3:C4"/>
    <mergeCell ref="J3:J4"/>
    <mergeCell ref="K3:K4"/>
    <mergeCell ref="L3:L4"/>
    <mergeCell ref="M3:M4"/>
  </mergeCells>
  <pageMargins left="0.75" right="0.75" top="1" bottom="1" header="0.5" footer="0.5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9"/>
  <sheetViews>
    <sheetView workbookViewId="0">
      <selection activeCell="D3" sqref="D3"/>
    </sheetView>
  </sheetViews>
  <sheetFormatPr defaultColWidth="9.23076923076923" defaultRowHeight="16.8" outlineLevelCol="7"/>
  <cols>
    <col min="1" max="1" width="15.4326923076923" style="1" customWidth="1"/>
    <col min="2" max="2" width="6.61538461538461" style="1" customWidth="1"/>
    <col min="3" max="8" width="11.0288461538462" style="1" customWidth="1"/>
  </cols>
  <sheetData>
    <row r="1" ht="26" spans="1:1">
      <c r="A1" s="2" t="s">
        <v>559</v>
      </c>
    </row>
    <row r="2" spans="1:8">
      <c r="A2" s="3" t="s">
        <v>560</v>
      </c>
      <c r="B2" s="3" t="s">
        <v>354</v>
      </c>
      <c r="C2" s="3" t="s">
        <v>354</v>
      </c>
      <c r="D2" s="13" t="s">
        <v>354</v>
      </c>
      <c r="E2" s="13" t="s">
        <v>354</v>
      </c>
      <c r="F2" s="3" t="s">
        <v>354</v>
      </c>
      <c r="G2" s="19" t="s">
        <v>355</v>
      </c>
      <c r="H2" s="20"/>
    </row>
    <row r="3" spans="1:8">
      <c r="A3" s="4" t="s">
        <v>356</v>
      </c>
      <c r="B3" s="4" t="s">
        <v>358</v>
      </c>
      <c r="C3" s="4" t="s">
        <v>152</v>
      </c>
      <c r="D3" s="4" t="s">
        <v>561</v>
      </c>
      <c r="E3" s="4" t="s">
        <v>562</v>
      </c>
      <c r="F3" s="4" t="s">
        <v>563</v>
      </c>
      <c r="G3" s="4" t="s">
        <v>564</v>
      </c>
      <c r="H3" s="4" t="s">
        <v>565</v>
      </c>
    </row>
    <row r="4" spans="1:8">
      <c r="A4" s="4" t="s">
        <v>361</v>
      </c>
      <c r="B4" s="4" t="s">
        <v>362</v>
      </c>
      <c r="C4" s="4" t="s">
        <v>124</v>
      </c>
      <c r="D4" s="4" t="s">
        <v>451</v>
      </c>
      <c r="E4" s="4" t="s">
        <v>523</v>
      </c>
      <c r="F4" s="4" t="s">
        <v>524</v>
      </c>
      <c r="G4" s="4" t="s">
        <v>525</v>
      </c>
      <c r="H4" s="4" t="s">
        <v>372</v>
      </c>
    </row>
    <row r="5" spans="1:8">
      <c r="A5" s="6" t="s">
        <v>262</v>
      </c>
      <c r="B5" s="4" t="s">
        <v>367</v>
      </c>
      <c r="C5" s="7" t="s">
        <v>529</v>
      </c>
      <c r="D5" s="7" t="s">
        <v>73</v>
      </c>
      <c r="E5" s="7" t="s">
        <v>566</v>
      </c>
      <c r="F5" s="7" t="s">
        <v>567</v>
      </c>
      <c r="G5" s="7" t="s">
        <v>568</v>
      </c>
      <c r="H5" s="7" t="s">
        <v>410</v>
      </c>
    </row>
    <row r="6" spans="1:8">
      <c r="A6" s="6" t="s">
        <v>569</v>
      </c>
      <c r="B6" s="4" t="s">
        <v>371</v>
      </c>
      <c r="C6" s="7" t="s">
        <v>540</v>
      </c>
      <c r="D6" s="7" t="s">
        <v>570</v>
      </c>
      <c r="E6" s="7" t="s">
        <v>571</v>
      </c>
      <c r="F6" s="7" t="s">
        <v>331</v>
      </c>
      <c r="G6" s="7" t="s">
        <v>572</v>
      </c>
      <c r="H6" s="7" t="s">
        <v>424</v>
      </c>
    </row>
    <row r="7" spans="1:8">
      <c r="A7" s="6" t="s">
        <v>573</v>
      </c>
      <c r="B7" s="4" t="s">
        <v>374</v>
      </c>
      <c r="C7" s="7" t="s">
        <v>469</v>
      </c>
      <c r="D7" s="7" t="s">
        <v>113</v>
      </c>
      <c r="E7" s="7" t="s">
        <v>574</v>
      </c>
      <c r="F7" s="7" t="s">
        <v>527</v>
      </c>
      <c r="G7" s="7" t="s">
        <v>114</v>
      </c>
      <c r="H7" s="7" t="s">
        <v>114</v>
      </c>
    </row>
    <row r="8" ht="28" spans="1:8">
      <c r="A8" s="6" t="s">
        <v>575</v>
      </c>
      <c r="B8" s="4" t="s">
        <v>377</v>
      </c>
      <c r="C8" s="7" t="s">
        <v>114</v>
      </c>
      <c r="D8" s="7" t="s">
        <v>114</v>
      </c>
      <c r="E8" s="7" t="s">
        <v>114</v>
      </c>
      <c r="F8" s="7" t="s">
        <v>114</v>
      </c>
      <c r="G8" s="7" t="s">
        <v>114</v>
      </c>
      <c r="H8" s="7" t="s">
        <v>114</v>
      </c>
    </row>
    <row r="9" spans="1:8">
      <c r="A9" s="6" t="s">
        <v>576</v>
      </c>
      <c r="B9" s="4" t="s">
        <v>379</v>
      </c>
      <c r="C9" s="7" t="s">
        <v>577</v>
      </c>
      <c r="D9" s="7" t="s">
        <v>437</v>
      </c>
      <c r="E9" s="7" t="s">
        <v>440</v>
      </c>
      <c r="F9" s="7" t="s">
        <v>445</v>
      </c>
      <c r="G9" s="7" t="s">
        <v>114</v>
      </c>
      <c r="H9" s="7" t="s">
        <v>114</v>
      </c>
    </row>
    <row r="10" spans="1:8">
      <c r="A10" s="6" t="s">
        <v>578</v>
      </c>
      <c r="B10" s="4" t="s">
        <v>383</v>
      </c>
      <c r="C10" s="7" t="s">
        <v>303</v>
      </c>
      <c r="D10" s="7" t="s">
        <v>475</v>
      </c>
      <c r="E10" s="7" t="s">
        <v>455</v>
      </c>
      <c r="F10" s="7" t="s">
        <v>414</v>
      </c>
      <c r="G10" s="7" t="s">
        <v>114</v>
      </c>
      <c r="H10" s="7" t="s">
        <v>114</v>
      </c>
    </row>
    <row r="11" spans="1:8">
      <c r="A11" s="6" t="s">
        <v>579</v>
      </c>
      <c r="B11" s="4" t="s">
        <v>385</v>
      </c>
      <c r="C11" s="7" t="s">
        <v>580</v>
      </c>
      <c r="D11" s="7" t="s">
        <v>395</v>
      </c>
      <c r="E11" s="7" t="s">
        <v>455</v>
      </c>
      <c r="F11" s="7" t="s">
        <v>581</v>
      </c>
      <c r="G11" s="7" t="s">
        <v>115</v>
      </c>
      <c r="H11" s="7" t="s">
        <v>372</v>
      </c>
    </row>
    <row r="12" spans="1:8">
      <c r="A12" s="6" t="s">
        <v>582</v>
      </c>
      <c r="B12" s="4" t="s">
        <v>389</v>
      </c>
      <c r="C12" s="7" t="s">
        <v>317</v>
      </c>
      <c r="D12" s="7" t="s">
        <v>478</v>
      </c>
      <c r="E12" s="7" t="s">
        <v>583</v>
      </c>
      <c r="F12" s="7" t="s">
        <v>584</v>
      </c>
      <c r="G12" s="7" t="s">
        <v>451</v>
      </c>
      <c r="H12" s="7" t="s">
        <v>114</v>
      </c>
    </row>
    <row r="13" spans="1:8">
      <c r="A13" s="6" t="s">
        <v>585</v>
      </c>
      <c r="B13" s="4" t="s">
        <v>393</v>
      </c>
      <c r="C13" s="7" t="s">
        <v>440</v>
      </c>
      <c r="D13" s="7" t="s">
        <v>397</v>
      </c>
      <c r="E13" s="7" t="s">
        <v>380</v>
      </c>
      <c r="F13" s="7" t="s">
        <v>524</v>
      </c>
      <c r="G13" s="7" t="s">
        <v>114</v>
      </c>
      <c r="H13" s="7" t="s">
        <v>114</v>
      </c>
    </row>
    <row r="14" spans="1:8">
      <c r="A14" s="6" t="s">
        <v>586</v>
      </c>
      <c r="B14" s="4" t="s">
        <v>113</v>
      </c>
      <c r="C14" s="7" t="s">
        <v>587</v>
      </c>
      <c r="D14" s="7" t="s">
        <v>588</v>
      </c>
      <c r="E14" s="7" t="s">
        <v>589</v>
      </c>
      <c r="F14" s="7" t="s">
        <v>480</v>
      </c>
      <c r="G14" s="7" t="s">
        <v>524</v>
      </c>
      <c r="H14" s="7" t="s">
        <v>395</v>
      </c>
    </row>
    <row r="15" spans="1:8">
      <c r="A15" s="6" t="s">
        <v>590</v>
      </c>
      <c r="B15" s="4" t="s">
        <v>395</v>
      </c>
      <c r="C15" s="7" t="s">
        <v>591</v>
      </c>
      <c r="D15" s="7" t="s">
        <v>592</v>
      </c>
      <c r="E15" s="7" t="s">
        <v>593</v>
      </c>
      <c r="F15" s="7" t="s">
        <v>594</v>
      </c>
      <c r="G15" s="7" t="s">
        <v>124</v>
      </c>
      <c r="H15" s="7" t="s">
        <v>114</v>
      </c>
    </row>
    <row r="16" spans="1:8">
      <c r="A16" s="6" t="s">
        <v>595</v>
      </c>
      <c r="B16" s="4" t="s">
        <v>397</v>
      </c>
      <c r="C16" s="7" t="s">
        <v>480</v>
      </c>
      <c r="D16" s="7" t="s">
        <v>416</v>
      </c>
      <c r="E16" s="7" t="s">
        <v>416</v>
      </c>
      <c r="F16" s="7" t="s">
        <v>124</v>
      </c>
      <c r="G16" s="7" t="s">
        <v>114</v>
      </c>
      <c r="H16" s="7" t="s">
        <v>114</v>
      </c>
    </row>
    <row r="17" spans="1:8">
      <c r="A17" s="6" t="s">
        <v>596</v>
      </c>
      <c r="B17" s="4" t="s">
        <v>128</v>
      </c>
      <c r="C17" s="7" t="s">
        <v>597</v>
      </c>
      <c r="D17" s="7" t="s">
        <v>598</v>
      </c>
      <c r="E17" s="7" t="s">
        <v>599</v>
      </c>
      <c r="F17" s="7" t="s">
        <v>600</v>
      </c>
      <c r="G17" s="7" t="s">
        <v>601</v>
      </c>
      <c r="H17" s="7" t="s">
        <v>448</v>
      </c>
    </row>
    <row r="18" spans="1:8">
      <c r="A18" s="6" t="s">
        <v>602</v>
      </c>
      <c r="B18" s="4" t="s">
        <v>125</v>
      </c>
      <c r="C18" s="7" t="s">
        <v>603</v>
      </c>
      <c r="D18" s="7" t="s">
        <v>604</v>
      </c>
      <c r="E18" s="7" t="s">
        <v>605</v>
      </c>
      <c r="F18" s="7" t="s">
        <v>386</v>
      </c>
      <c r="G18" s="7" t="s">
        <v>124</v>
      </c>
      <c r="H18" s="7" t="s">
        <v>525</v>
      </c>
    </row>
    <row r="19" spans="1:8">
      <c r="A19" s="6" t="s">
        <v>606</v>
      </c>
      <c r="B19" s="4" t="s">
        <v>399</v>
      </c>
      <c r="C19" s="7" t="s">
        <v>375</v>
      </c>
      <c r="D19" s="7" t="s">
        <v>527</v>
      </c>
      <c r="E19" s="7" t="s">
        <v>406</v>
      </c>
      <c r="F19" s="7" t="s">
        <v>414</v>
      </c>
      <c r="G19" s="7" t="s">
        <v>114</v>
      </c>
      <c r="H19" s="7" t="s">
        <v>114</v>
      </c>
    </row>
  </sheetData>
  <mergeCells count="2">
    <mergeCell ref="A1:H1"/>
    <mergeCell ref="G2:H2"/>
  </mergeCells>
  <pageMargins left="0.75" right="0.75" top="1" bottom="1" header="0.5" footer="0.5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9"/>
  <sheetViews>
    <sheetView workbookViewId="0">
      <selection activeCell="A6" sqref="A6"/>
    </sheetView>
  </sheetViews>
  <sheetFormatPr defaultColWidth="9.23076923076923" defaultRowHeight="16.8"/>
  <cols>
    <col min="1" max="1" width="20.5096153846154" style="1" customWidth="1"/>
    <col min="2" max="2" width="6.61538461538461" style="1" customWidth="1"/>
    <col min="3" max="3" width="13.2307692307692" style="1" customWidth="1"/>
    <col min="4" max="5" width="11.0288461538462" style="1" customWidth="1"/>
    <col min="6" max="6" width="13.2307692307692" style="1" customWidth="1"/>
    <col min="7" max="10" width="11.0288461538462" style="1" customWidth="1"/>
  </cols>
  <sheetData>
    <row r="1" ht="26" spans="1:1">
      <c r="A1" s="2" t="s">
        <v>607</v>
      </c>
    </row>
    <row r="2" spans="1:12">
      <c r="A2" s="3" t="s">
        <v>608</v>
      </c>
      <c r="B2" s="13" t="s">
        <v>354</v>
      </c>
      <c r="C2" s="13" t="s">
        <v>354</v>
      </c>
      <c r="D2" s="13" t="s">
        <v>354</v>
      </c>
      <c r="E2" s="13" t="s">
        <v>354</v>
      </c>
      <c r="F2" s="13" t="s">
        <v>354</v>
      </c>
      <c r="G2" s="13" t="s">
        <v>354</v>
      </c>
      <c r="H2" s="13" t="s">
        <v>354</v>
      </c>
      <c r="I2" s="8" t="s">
        <v>609</v>
      </c>
      <c r="J2" s="9"/>
      <c r="L2" t="s">
        <v>610</v>
      </c>
    </row>
    <row r="3" spans="1:10">
      <c r="A3" s="4" t="s">
        <v>356</v>
      </c>
      <c r="B3" s="4" t="s">
        <v>358</v>
      </c>
      <c r="C3" s="4" t="s">
        <v>611</v>
      </c>
      <c r="D3" s="14"/>
      <c r="E3" s="14"/>
      <c r="F3" s="15"/>
      <c r="G3" s="16" t="s">
        <v>612</v>
      </c>
      <c r="H3" s="17" t="s">
        <v>613</v>
      </c>
      <c r="I3" s="10" t="s">
        <v>354</v>
      </c>
      <c r="J3" s="11" t="s">
        <v>354</v>
      </c>
    </row>
    <row r="4" ht="28" spans="1:10">
      <c r="A4" s="5"/>
      <c r="B4" s="5"/>
      <c r="C4" s="4" t="s">
        <v>614</v>
      </c>
      <c r="D4" s="4" t="s">
        <v>615</v>
      </c>
      <c r="E4" s="4" t="s">
        <v>616</v>
      </c>
      <c r="F4" s="4" t="s">
        <v>617</v>
      </c>
      <c r="G4" s="18" t="s">
        <v>618</v>
      </c>
      <c r="H4" s="18" t="s">
        <v>618</v>
      </c>
      <c r="I4" s="4" t="s">
        <v>619</v>
      </c>
      <c r="J4" s="4" t="s">
        <v>620</v>
      </c>
    </row>
    <row r="5" spans="1:10">
      <c r="A5" s="4" t="s">
        <v>361</v>
      </c>
      <c r="B5" s="4" t="s">
        <v>362</v>
      </c>
      <c r="C5" s="4" t="s">
        <v>124</v>
      </c>
      <c r="D5" s="4" t="s">
        <v>451</v>
      </c>
      <c r="E5" s="4" t="s">
        <v>523</v>
      </c>
      <c r="F5" s="4" t="s">
        <v>524</v>
      </c>
      <c r="G5" s="4" t="s">
        <v>525</v>
      </c>
      <c r="H5" s="4" t="s">
        <v>372</v>
      </c>
      <c r="I5" s="4" t="s">
        <v>526</v>
      </c>
      <c r="J5" s="4" t="s">
        <v>527</v>
      </c>
    </row>
    <row r="6" spans="1:10">
      <c r="A6" s="6" t="s">
        <v>262</v>
      </c>
      <c r="B6" s="4" t="s">
        <v>367</v>
      </c>
      <c r="C6" s="7" t="s">
        <v>621</v>
      </c>
      <c r="D6" s="7" t="s">
        <v>622</v>
      </c>
      <c r="E6" s="7" t="s">
        <v>623</v>
      </c>
      <c r="F6" s="7" t="s">
        <v>624</v>
      </c>
      <c r="G6" s="7" t="s">
        <v>625</v>
      </c>
      <c r="H6" s="7" t="s">
        <v>114</v>
      </c>
      <c r="I6" s="7" t="s">
        <v>114</v>
      </c>
      <c r="J6" s="7" t="s">
        <v>114</v>
      </c>
    </row>
    <row r="7" spans="1:10">
      <c r="A7" s="6" t="s">
        <v>626</v>
      </c>
      <c r="B7" s="4" t="s">
        <v>371</v>
      </c>
      <c r="C7" s="7" t="s">
        <v>114</v>
      </c>
      <c r="D7" s="7" t="s">
        <v>627</v>
      </c>
      <c r="E7" s="7" t="s">
        <v>627</v>
      </c>
      <c r="F7" s="7" t="s">
        <v>114</v>
      </c>
      <c r="G7" s="4" t="s">
        <v>557</v>
      </c>
      <c r="H7" s="7" t="s">
        <v>114</v>
      </c>
      <c r="I7" s="7" t="s">
        <v>114</v>
      </c>
      <c r="J7" s="7" t="s">
        <v>114</v>
      </c>
    </row>
    <row r="8" spans="1:10">
      <c r="A8" s="6" t="s">
        <v>628</v>
      </c>
      <c r="B8" s="4" t="s">
        <v>374</v>
      </c>
      <c r="C8" s="7" t="s">
        <v>114</v>
      </c>
      <c r="D8" s="7" t="s">
        <v>627</v>
      </c>
      <c r="E8" s="7" t="s">
        <v>627</v>
      </c>
      <c r="F8" s="7" t="s">
        <v>114</v>
      </c>
      <c r="G8" s="4" t="s">
        <v>557</v>
      </c>
      <c r="H8" s="7" t="s">
        <v>114</v>
      </c>
      <c r="I8" s="7" t="s">
        <v>114</v>
      </c>
      <c r="J8" s="7" t="s">
        <v>114</v>
      </c>
    </row>
    <row r="9" spans="1:10">
      <c r="A9" s="6" t="s">
        <v>629</v>
      </c>
      <c r="B9" s="4" t="s">
        <v>377</v>
      </c>
      <c r="C9" s="7" t="s">
        <v>630</v>
      </c>
      <c r="D9" s="7" t="s">
        <v>631</v>
      </c>
      <c r="E9" s="7" t="s">
        <v>632</v>
      </c>
      <c r="F9" s="7" t="s">
        <v>633</v>
      </c>
      <c r="G9" s="7" t="s">
        <v>634</v>
      </c>
      <c r="H9" s="7" t="s">
        <v>114</v>
      </c>
      <c r="I9" s="7" t="s">
        <v>114</v>
      </c>
      <c r="J9" s="7" t="s">
        <v>114</v>
      </c>
    </row>
    <row r="10" spans="1:10">
      <c r="A10" s="6" t="s">
        <v>635</v>
      </c>
      <c r="B10" s="4" t="s">
        <v>379</v>
      </c>
      <c r="C10" s="7" t="s">
        <v>636</v>
      </c>
      <c r="D10" s="7" t="s">
        <v>627</v>
      </c>
      <c r="E10" s="7" t="s">
        <v>637</v>
      </c>
      <c r="F10" s="7" t="s">
        <v>638</v>
      </c>
      <c r="G10" s="7" t="s">
        <v>639</v>
      </c>
      <c r="H10" s="7" t="s">
        <v>114</v>
      </c>
      <c r="I10" s="7" t="s">
        <v>114</v>
      </c>
      <c r="J10" s="7" t="s">
        <v>114</v>
      </c>
    </row>
    <row r="11" spans="1:10">
      <c r="A11" s="6" t="s">
        <v>640</v>
      </c>
      <c r="B11" s="4" t="s">
        <v>383</v>
      </c>
      <c r="C11" s="7" t="s">
        <v>114</v>
      </c>
      <c r="D11" s="7" t="s">
        <v>627</v>
      </c>
      <c r="E11" s="7" t="s">
        <v>627</v>
      </c>
      <c r="F11" s="7" t="s">
        <v>114</v>
      </c>
      <c r="G11" s="7" t="s">
        <v>114</v>
      </c>
      <c r="H11" s="7" t="s">
        <v>114</v>
      </c>
      <c r="I11" s="7" t="s">
        <v>114</v>
      </c>
      <c r="J11" s="7" t="s">
        <v>114</v>
      </c>
    </row>
    <row r="12" spans="1:10">
      <c r="A12" s="6" t="s">
        <v>641</v>
      </c>
      <c r="B12" s="4" t="s">
        <v>385</v>
      </c>
      <c r="C12" s="7" t="s">
        <v>642</v>
      </c>
      <c r="D12" s="7" t="s">
        <v>643</v>
      </c>
      <c r="E12" s="7" t="s">
        <v>644</v>
      </c>
      <c r="F12" s="7" t="s">
        <v>645</v>
      </c>
      <c r="G12" s="7" t="s">
        <v>114</v>
      </c>
      <c r="H12" s="7" t="s">
        <v>114</v>
      </c>
      <c r="I12" s="7" t="s">
        <v>114</v>
      </c>
      <c r="J12" s="7" t="s">
        <v>114</v>
      </c>
    </row>
    <row r="13" ht="28" spans="1:10">
      <c r="A13" s="6" t="s">
        <v>646</v>
      </c>
      <c r="B13" s="4" t="s">
        <v>389</v>
      </c>
      <c r="C13" s="7" t="s">
        <v>647</v>
      </c>
      <c r="D13" s="7" t="s">
        <v>648</v>
      </c>
      <c r="E13" s="7" t="s">
        <v>649</v>
      </c>
      <c r="F13" s="7" t="s">
        <v>650</v>
      </c>
      <c r="G13" s="7" t="s">
        <v>651</v>
      </c>
      <c r="H13" s="7" t="s">
        <v>114</v>
      </c>
      <c r="I13" s="7" t="s">
        <v>114</v>
      </c>
      <c r="J13" s="7" t="s">
        <v>114</v>
      </c>
    </row>
    <row r="14" spans="1:10">
      <c r="A14" s="6" t="s">
        <v>652</v>
      </c>
      <c r="B14" s="4" t="s">
        <v>393</v>
      </c>
      <c r="C14" s="7" t="s">
        <v>653</v>
      </c>
      <c r="D14" s="7" t="s">
        <v>627</v>
      </c>
      <c r="E14" s="7" t="s">
        <v>649</v>
      </c>
      <c r="F14" s="7" t="s">
        <v>654</v>
      </c>
      <c r="G14" s="7" t="s">
        <v>655</v>
      </c>
      <c r="H14" s="7" t="s">
        <v>114</v>
      </c>
      <c r="I14" s="7" t="s">
        <v>114</v>
      </c>
      <c r="J14" s="7" t="s">
        <v>114</v>
      </c>
    </row>
    <row r="15" spans="1:10">
      <c r="A15" s="6" t="s">
        <v>656</v>
      </c>
      <c r="B15" s="4" t="s">
        <v>113</v>
      </c>
      <c r="C15" s="7" t="s">
        <v>657</v>
      </c>
      <c r="D15" s="7" t="s">
        <v>658</v>
      </c>
      <c r="E15" s="7" t="s">
        <v>627</v>
      </c>
      <c r="F15" s="7" t="s">
        <v>659</v>
      </c>
      <c r="G15" s="7" t="s">
        <v>114</v>
      </c>
      <c r="H15" s="7" t="s">
        <v>114</v>
      </c>
      <c r="I15" s="7" t="s">
        <v>114</v>
      </c>
      <c r="J15" s="7" t="s">
        <v>114</v>
      </c>
    </row>
    <row r="16" spans="1:10">
      <c r="A16" s="6" t="s">
        <v>660</v>
      </c>
      <c r="B16" s="4" t="s">
        <v>395</v>
      </c>
      <c r="C16" s="7" t="s">
        <v>114</v>
      </c>
      <c r="D16" s="7" t="s">
        <v>661</v>
      </c>
      <c r="E16" s="7" t="s">
        <v>627</v>
      </c>
      <c r="F16" s="7" t="s">
        <v>661</v>
      </c>
      <c r="G16" s="7" t="s">
        <v>662</v>
      </c>
      <c r="H16" s="7" t="s">
        <v>114</v>
      </c>
      <c r="I16" s="7" t="s">
        <v>114</v>
      </c>
      <c r="J16" s="7" t="s">
        <v>114</v>
      </c>
    </row>
    <row r="17" spans="1:10">
      <c r="A17" s="6" t="s">
        <v>663</v>
      </c>
      <c r="B17" s="4" t="s">
        <v>397</v>
      </c>
      <c r="C17" s="7" t="s">
        <v>664</v>
      </c>
      <c r="D17" s="7" t="s">
        <v>665</v>
      </c>
      <c r="E17" s="7" t="s">
        <v>627</v>
      </c>
      <c r="F17" s="7" t="s">
        <v>666</v>
      </c>
      <c r="G17" s="7" t="s">
        <v>114</v>
      </c>
      <c r="H17" s="7" t="s">
        <v>114</v>
      </c>
      <c r="I17" s="7" t="s">
        <v>114</v>
      </c>
      <c r="J17" s="7" t="s">
        <v>114</v>
      </c>
    </row>
    <row r="18" spans="1:10">
      <c r="A18" s="6" t="s">
        <v>667</v>
      </c>
      <c r="B18" s="4" t="s">
        <v>128</v>
      </c>
      <c r="C18" s="7" t="s">
        <v>114</v>
      </c>
      <c r="D18" s="7" t="s">
        <v>627</v>
      </c>
      <c r="E18" s="7" t="s">
        <v>627</v>
      </c>
      <c r="F18" s="7" t="s">
        <v>114</v>
      </c>
      <c r="G18" s="7" t="s">
        <v>114</v>
      </c>
      <c r="H18" s="7" t="s">
        <v>114</v>
      </c>
      <c r="I18" s="7" t="s">
        <v>114</v>
      </c>
      <c r="J18" s="7" t="s">
        <v>114</v>
      </c>
    </row>
    <row r="19" spans="1:10">
      <c r="A19" s="6" t="s">
        <v>668</v>
      </c>
      <c r="B19" s="4" t="s">
        <v>125</v>
      </c>
      <c r="C19" s="7" t="s">
        <v>669</v>
      </c>
      <c r="D19" s="7" t="s">
        <v>114</v>
      </c>
      <c r="E19" s="7" t="s">
        <v>114</v>
      </c>
      <c r="F19" s="7" t="s">
        <v>669</v>
      </c>
      <c r="G19" s="7" t="s">
        <v>670</v>
      </c>
      <c r="H19" s="7" t="s">
        <v>114</v>
      </c>
      <c r="I19" s="7" t="s">
        <v>114</v>
      </c>
      <c r="J19" s="7" t="s">
        <v>114</v>
      </c>
    </row>
    <row r="20" spans="1:10">
      <c r="A20" s="6" t="s">
        <v>671</v>
      </c>
      <c r="B20" s="4" t="s">
        <v>399</v>
      </c>
      <c r="C20" s="7" t="s">
        <v>672</v>
      </c>
      <c r="D20" s="7" t="s">
        <v>627</v>
      </c>
      <c r="E20" s="7" t="s">
        <v>627</v>
      </c>
      <c r="F20" s="7" t="s">
        <v>672</v>
      </c>
      <c r="G20" s="7" t="s">
        <v>114</v>
      </c>
      <c r="H20" s="7" t="s">
        <v>114</v>
      </c>
      <c r="I20" s="7" t="s">
        <v>114</v>
      </c>
      <c r="J20" s="7" t="s">
        <v>114</v>
      </c>
    </row>
    <row r="21" spans="1:10">
      <c r="A21" s="6" t="s">
        <v>673</v>
      </c>
      <c r="B21" s="4" t="s">
        <v>401</v>
      </c>
      <c r="C21" s="7" t="s">
        <v>674</v>
      </c>
      <c r="D21" s="7" t="s">
        <v>627</v>
      </c>
      <c r="E21" s="7" t="s">
        <v>627</v>
      </c>
      <c r="F21" s="7" t="s">
        <v>674</v>
      </c>
      <c r="G21" s="7" t="s">
        <v>670</v>
      </c>
      <c r="H21" s="7" t="s">
        <v>114</v>
      </c>
      <c r="I21" s="7" t="s">
        <v>114</v>
      </c>
      <c r="J21" s="7" t="s">
        <v>114</v>
      </c>
    </row>
    <row r="22" spans="1:10">
      <c r="A22" s="6" t="s">
        <v>675</v>
      </c>
      <c r="B22" s="4" t="s">
        <v>403</v>
      </c>
      <c r="C22" s="7" t="s">
        <v>676</v>
      </c>
      <c r="D22" s="7" t="s">
        <v>677</v>
      </c>
      <c r="E22" s="7" t="s">
        <v>678</v>
      </c>
      <c r="F22" s="7" t="s">
        <v>679</v>
      </c>
      <c r="G22" s="7" t="s">
        <v>680</v>
      </c>
      <c r="H22" s="7" t="s">
        <v>114</v>
      </c>
      <c r="I22" s="7" t="s">
        <v>114</v>
      </c>
      <c r="J22" s="7" t="s">
        <v>114</v>
      </c>
    </row>
    <row r="23" spans="1:10">
      <c r="A23" s="6" t="s">
        <v>681</v>
      </c>
      <c r="B23" s="4" t="s">
        <v>380</v>
      </c>
      <c r="C23" s="7" t="s">
        <v>682</v>
      </c>
      <c r="D23" s="7" t="s">
        <v>627</v>
      </c>
      <c r="E23" s="7" t="s">
        <v>683</v>
      </c>
      <c r="F23" s="7" t="s">
        <v>684</v>
      </c>
      <c r="G23" s="7" t="s">
        <v>685</v>
      </c>
      <c r="H23" s="7" t="s">
        <v>114</v>
      </c>
      <c r="I23" s="7" t="s">
        <v>114</v>
      </c>
      <c r="J23" s="7" t="s">
        <v>114</v>
      </c>
    </row>
    <row r="24" spans="1:10">
      <c r="A24" s="6" t="s">
        <v>686</v>
      </c>
      <c r="B24" s="4" t="s">
        <v>404</v>
      </c>
      <c r="C24" s="7" t="s">
        <v>687</v>
      </c>
      <c r="D24" s="7" t="s">
        <v>688</v>
      </c>
      <c r="E24" s="7" t="s">
        <v>627</v>
      </c>
      <c r="F24" s="7" t="s">
        <v>689</v>
      </c>
      <c r="G24" s="7" t="s">
        <v>690</v>
      </c>
      <c r="H24" s="7" t="s">
        <v>114</v>
      </c>
      <c r="I24" s="7" t="s">
        <v>114</v>
      </c>
      <c r="J24" s="7" t="s">
        <v>114</v>
      </c>
    </row>
    <row r="25" spans="1:10">
      <c r="A25" s="6" t="s">
        <v>691</v>
      </c>
      <c r="B25" s="4" t="s">
        <v>406</v>
      </c>
      <c r="C25" s="7" t="s">
        <v>692</v>
      </c>
      <c r="D25" s="7" t="s">
        <v>693</v>
      </c>
      <c r="E25" s="7" t="s">
        <v>627</v>
      </c>
      <c r="F25" s="7" t="s">
        <v>694</v>
      </c>
      <c r="G25" s="7" t="s">
        <v>114</v>
      </c>
      <c r="H25" s="7" t="s">
        <v>114</v>
      </c>
      <c r="I25" s="7" t="s">
        <v>114</v>
      </c>
      <c r="J25" s="7" t="s">
        <v>114</v>
      </c>
    </row>
    <row r="26" spans="1:10">
      <c r="A26" s="6" t="s">
        <v>695</v>
      </c>
      <c r="B26" s="4" t="s">
        <v>409</v>
      </c>
      <c r="C26" s="7" t="s">
        <v>696</v>
      </c>
      <c r="D26" s="7" t="s">
        <v>697</v>
      </c>
      <c r="E26" s="7" t="s">
        <v>698</v>
      </c>
      <c r="F26" s="7" t="s">
        <v>699</v>
      </c>
      <c r="G26" s="7" t="s">
        <v>700</v>
      </c>
      <c r="H26" s="7" t="s">
        <v>114</v>
      </c>
      <c r="I26" s="7" t="s">
        <v>114</v>
      </c>
      <c r="J26" s="7" t="s">
        <v>114</v>
      </c>
    </row>
    <row r="27" spans="1:10">
      <c r="A27" s="6" t="s">
        <v>701</v>
      </c>
      <c r="B27" s="4" t="s">
        <v>412</v>
      </c>
      <c r="C27" s="7" t="s">
        <v>702</v>
      </c>
      <c r="D27" s="7" t="s">
        <v>627</v>
      </c>
      <c r="E27" s="7" t="s">
        <v>703</v>
      </c>
      <c r="F27" s="7" t="s">
        <v>704</v>
      </c>
      <c r="G27" s="7" t="s">
        <v>114</v>
      </c>
      <c r="H27" s="4" t="s">
        <v>557</v>
      </c>
      <c r="I27" s="4" t="s">
        <v>557</v>
      </c>
      <c r="J27" s="4" t="s">
        <v>557</v>
      </c>
    </row>
    <row r="28" spans="1:10">
      <c r="A28" s="6" t="s">
        <v>705</v>
      </c>
      <c r="B28" s="4" t="s">
        <v>414</v>
      </c>
      <c r="C28" s="7" t="s">
        <v>706</v>
      </c>
      <c r="D28" s="7" t="s">
        <v>707</v>
      </c>
      <c r="E28" s="7" t="s">
        <v>708</v>
      </c>
      <c r="F28" s="7" t="s">
        <v>709</v>
      </c>
      <c r="G28" s="7" t="s">
        <v>710</v>
      </c>
      <c r="H28" s="7" t="s">
        <v>114</v>
      </c>
      <c r="I28" s="7" t="s">
        <v>114</v>
      </c>
      <c r="J28" s="7" t="s">
        <v>114</v>
      </c>
    </row>
    <row r="29" spans="1:10">
      <c r="A29" s="6" t="s">
        <v>711</v>
      </c>
      <c r="B29" s="4" t="s">
        <v>416</v>
      </c>
      <c r="C29" s="7" t="s">
        <v>712</v>
      </c>
      <c r="D29" s="7" t="s">
        <v>627</v>
      </c>
      <c r="E29" s="7" t="s">
        <v>713</v>
      </c>
      <c r="F29" s="7" t="s">
        <v>714</v>
      </c>
      <c r="G29" s="4" t="s">
        <v>557</v>
      </c>
      <c r="H29" s="4" t="s">
        <v>557</v>
      </c>
      <c r="I29" s="4" t="s">
        <v>557</v>
      </c>
      <c r="J29" s="4" t="s">
        <v>557</v>
      </c>
    </row>
  </sheetData>
  <mergeCells count="5">
    <mergeCell ref="A1:J1"/>
    <mergeCell ref="I2:J2"/>
    <mergeCell ref="C3:F3"/>
    <mergeCell ref="A3:A4"/>
    <mergeCell ref="B3:B4"/>
  </mergeCells>
  <pageMargins left="0.75" right="0.75" top="1" bottom="1" header="0.5" footer="0.5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7"/>
  <sheetViews>
    <sheetView workbookViewId="0">
      <selection activeCell="K15" sqref="K15"/>
    </sheetView>
  </sheetViews>
  <sheetFormatPr defaultColWidth="9.23076923076923" defaultRowHeight="16.8"/>
  <cols>
    <col min="1" max="1" width="22.1634615384615" style="1" customWidth="1"/>
    <col min="2" max="7" width="11.0288461538462" style="1" customWidth="1"/>
  </cols>
  <sheetData>
    <row r="1" ht="26" spans="1:1">
      <c r="A1" s="2" t="s">
        <v>715</v>
      </c>
    </row>
    <row r="2" spans="1:11">
      <c r="A2" s="3" t="s">
        <v>716</v>
      </c>
      <c r="B2" s="3" t="s">
        <v>354</v>
      </c>
      <c r="C2" s="3" t="s">
        <v>354</v>
      </c>
      <c r="D2" s="3" t="s">
        <v>354</v>
      </c>
      <c r="E2" s="3" t="s">
        <v>354</v>
      </c>
      <c r="F2" s="8" t="s">
        <v>609</v>
      </c>
      <c r="G2" s="9"/>
      <c r="K2" t="s">
        <v>610</v>
      </c>
    </row>
    <row r="3" spans="1:7">
      <c r="A3" s="4" t="s">
        <v>356</v>
      </c>
      <c r="B3" s="4" t="s">
        <v>357</v>
      </c>
      <c r="C3" s="4" t="s">
        <v>358</v>
      </c>
      <c r="D3" s="4" t="s">
        <v>717</v>
      </c>
      <c r="E3" s="4" t="s">
        <v>613</v>
      </c>
      <c r="F3" s="10" t="s">
        <v>354</v>
      </c>
      <c r="G3" s="11" t="s">
        <v>354</v>
      </c>
    </row>
    <row r="4" spans="1:7">
      <c r="A4" s="5"/>
      <c r="B4" s="5"/>
      <c r="C4" s="5"/>
      <c r="D4" s="5"/>
      <c r="E4" s="5"/>
      <c r="F4" s="4" t="s">
        <v>619</v>
      </c>
      <c r="G4" s="4" t="s">
        <v>620</v>
      </c>
    </row>
    <row r="5" spans="1:7">
      <c r="A5" s="4" t="s">
        <v>361</v>
      </c>
      <c r="B5" s="4" t="s">
        <v>362</v>
      </c>
      <c r="C5" s="4" t="s">
        <v>363</v>
      </c>
      <c r="D5" s="4" t="s">
        <v>124</v>
      </c>
      <c r="E5" s="4" t="s">
        <v>451</v>
      </c>
      <c r="F5" s="4" t="s">
        <v>523</v>
      </c>
      <c r="G5" s="4" t="s">
        <v>524</v>
      </c>
    </row>
    <row r="6" spans="1:7">
      <c r="A6" s="6" t="s">
        <v>718</v>
      </c>
      <c r="B6" s="4" t="s">
        <v>459</v>
      </c>
      <c r="C6" s="4" t="s">
        <v>367</v>
      </c>
      <c r="D6" s="7" t="s">
        <v>719</v>
      </c>
      <c r="E6" s="7" t="s">
        <v>114</v>
      </c>
      <c r="F6" s="7" t="s">
        <v>114</v>
      </c>
      <c r="G6" s="7" t="s">
        <v>114</v>
      </c>
    </row>
    <row r="7" spans="1:7">
      <c r="A7" s="6" t="s">
        <v>720</v>
      </c>
      <c r="B7" s="4" t="s">
        <v>459</v>
      </c>
      <c r="C7" s="4" t="s">
        <v>371</v>
      </c>
      <c r="D7" s="7" t="s">
        <v>721</v>
      </c>
      <c r="E7" s="7" t="s">
        <v>114</v>
      </c>
      <c r="F7" s="7" t="s">
        <v>114</v>
      </c>
      <c r="G7" s="7" t="s">
        <v>114</v>
      </c>
    </row>
    <row r="8" spans="1:7">
      <c r="A8" s="6" t="s">
        <v>722</v>
      </c>
      <c r="B8" s="4" t="s">
        <v>459</v>
      </c>
      <c r="C8" s="4" t="s">
        <v>374</v>
      </c>
      <c r="D8" s="7" t="s">
        <v>723</v>
      </c>
      <c r="E8" s="7" t="s">
        <v>114</v>
      </c>
      <c r="F8" s="7" t="s">
        <v>114</v>
      </c>
      <c r="G8" s="7" t="s">
        <v>114</v>
      </c>
    </row>
    <row r="9" ht="24" spans="1:11">
      <c r="A9" s="6" t="s">
        <v>724</v>
      </c>
      <c r="B9" s="4" t="s">
        <v>366</v>
      </c>
      <c r="C9" s="4" t="s">
        <v>377</v>
      </c>
      <c r="D9" s="7" t="s">
        <v>115</v>
      </c>
      <c r="E9" s="7" t="s">
        <v>114</v>
      </c>
      <c r="F9" s="7" t="s">
        <v>114</v>
      </c>
      <c r="G9" s="7" t="s">
        <v>114</v>
      </c>
      <c r="J9" s="6" t="s">
        <v>718</v>
      </c>
      <c r="K9" s="12" t="s">
        <v>30</v>
      </c>
    </row>
    <row r="10" ht="23.2" spans="1:11">
      <c r="A10" s="6" t="s">
        <v>725</v>
      </c>
      <c r="B10" s="4" t="s">
        <v>366</v>
      </c>
      <c r="C10" s="4" t="s">
        <v>379</v>
      </c>
      <c r="D10" s="7" t="s">
        <v>372</v>
      </c>
      <c r="E10" s="7" t="s">
        <v>114</v>
      </c>
      <c r="F10" s="7" t="s">
        <v>114</v>
      </c>
      <c r="G10" s="7" t="s">
        <v>114</v>
      </c>
      <c r="K10" s="12"/>
    </row>
    <row r="11" ht="28" spans="1:11">
      <c r="A11" s="6" t="s">
        <v>726</v>
      </c>
      <c r="B11" s="4" t="s">
        <v>366</v>
      </c>
      <c r="C11" s="4" t="s">
        <v>383</v>
      </c>
      <c r="D11" s="7" t="s">
        <v>124</v>
      </c>
      <c r="E11" s="7" t="s">
        <v>114</v>
      </c>
      <c r="F11" s="7" t="s">
        <v>114</v>
      </c>
      <c r="G11" s="7" t="s">
        <v>114</v>
      </c>
      <c r="J11" s="6" t="s">
        <v>727</v>
      </c>
      <c r="K11" s="12" t="s">
        <v>32</v>
      </c>
    </row>
    <row r="12" ht="55" spans="1:11">
      <c r="A12" s="6" t="s">
        <v>728</v>
      </c>
      <c r="B12" s="4" t="s">
        <v>366</v>
      </c>
      <c r="C12" s="4" t="s">
        <v>385</v>
      </c>
      <c r="D12" s="7" t="s">
        <v>451</v>
      </c>
      <c r="E12" s="7" t="s">
        <v>114</v>
      </c>
      <c r="F12" s="7" t="s">
        <v>114</v>
      </c>
      <c r="G12" s="7" t="s">
        <v>114</v>
      </c>
      <c r="J12" s="6" t="s">
        <v>729</v>
      </c>
      <c r="K12" s="12" t="s">
        <v>33</v>
      </c>
    </row>
    <row r="13" ht="24" spans="1:11">
      <c r="A13" s="6" t="s">
        <v>730</v>
      </c>
      <c r="B13" s="4" t="s">
        <v>731</v>
      </c>
      <c r="C13" s="4" t="s">
        <v>389</v>
      </c>
      <c r="D13" s="7" t="s">
        <v>732</v>
      </c>
      <c r="E13" s="7" t="s">
        <v>114</v>
      </c>
      <c r="F13" s="7" t="s">
        <v>114</v>
      </c>
      <c r="G13" s="7" t="s">
        <v>114</v>
      </c>
      <c r="J13" s="6" t="s">
        <v>730</v>
      </c>
      <c r="K13" s="12" t="s">
        <v>733</v>
      </c>
    </row>
    <row r="14" ht="24" spans="1:11">
      <c r="A14" s="6" t="s">
        <v>734</v>
      </c>
      <c r="B14" s="4" t="s">
        <v>731</v>
      </c>
      <c r="C14" s="4" t="s">
        <v>393</v>
      </c>
      <c r="D14" s="7" t="s">
        <v>735</v>
      </c>
      <c r="E14" s="7" t="s">
        <v>114</v>
      </c>
      <c r="F14" s="7" t="s">
        <v>114</v>
      </c>
      <c r="G14" s="7" t="s">
        <v>114</v>
      </c>
      <c r="J14" s="6" t="s">
        <v>736</v>
      </c>
      <c r="K14" s="12" t="s">
        <v>737</v>
      </c>
    </row>
    <row r="15" spans="1:7">
      <c r="A15" s="6" t="s">
        <v>738</v>
      </c>
      <c r="B15" s="4" t="s">
        <v>557</v>
      </c>
      <c r="C15" s="4" t="s">
        <v>557</v>
      </c>
      <c r="D15" s="4" t="s">
        <v>557</v>
      </c>
      <c r="E15" s="4" t="s">
        <v>557</v>
      </c>
      <c r="F15" s="4" t="s">
        <v>557</v>
      </c>
      <c r="G15" s="4" t="s">
        <v>557</v>
      </c>
    </row>
    <row r="16" spans="1:7">
      <c r="A16" s="6" t="s">
        <v>736</v>
      </c>
      <c r="B16" s="4" t="s">
        <v>731</v>
      </c>
      <c r="C16" s="4" t="s">
        <v>113</v>
      </c>
      <c r="D16" s="7" t="s">
        <v>739</v>
      </c>
      <c r="E16" s="7" t="s">
        <v>740</v>
      </c>
      <c r="F16" s="7" t="s">
        <v>114</v>
      </c>
      <c r="G16" s="7" t="s">
        <v>740</v>
      </c>
    </row>
    <row r="17" spans="1:7">
      <c r="A17" s="6" t="s">
        <v>741</v>
      </c>
      <c r="B17" s="4" t="s">
        <v>731</v>
      </c>
      <c r="C17" s="4" t="s">
        <v>395</v>
      </c>
      <c r="D17" s="7" t="s">
        <v>742</v>
      </c>
      <c r="E17" s="7" t="s">
        <v>743</v>
      </c>
      <c r="F17" s="7" t="s">
        <v>114</v>
      </c>
      <c r="G17" s="7" t="s">
        <v>743</v>
      </c>
    </row>
    <row r="18" spans="1:7">
      <c r="A18" s="6" t="s">
        <v>744</v>
      </c>
      <c r="B18" s="4" t="s">
        <v>731</v>
      </c>
      <c r="C18" s="4" t="s">
        <v>397</v>
      </c>
      <c r="D18" s="7" t="s">
        <v>745</v>
      </c>
      <c r="E18" s="7" t="s">
        <v>746</v>
      </c>
      <c r="F18" s="7" t="s">
        <v>114</v>
      </c>
      <c r="G18" s="7" t="s">
        <v>746</v>
      </c>
    </row>
    <row r="19" spans="1:7">
      <c r="A19" s="6" t="s">
        <v>747</v>
      </c>
      <c r="B19" s="4" t="s">
        <v>748</v>
      </c>
      <c r="C19" s="4" t="s">
        <v>128</v>
      </c>
      <c r="D19" s="7" t="s">
        <v>749</v>
      </c>
      <c r="E19" s="7" t="s">
        <v>114</v>
      </c>
      <c r="F19" s="7" t="s">
        <v>114</v>
      </c>
      <c r="G19" s="7" t="s">
        <v>114</v>
      </c>
    </row>
    <row r="20" spans="1:7">
      <c r="A20" s="6" t="s">
        <v>750</v>
      </c>
      <c r="B20" s="4" t="s">
        <v>751</v>
      </c>
      <c r="C20" s="4" t="s">
        <v>380</v>
      </c>
      <c r="D20" s="7" t="s">
        <v>752</v>
      </c>
      <c r="E20" s="7" t="s">
        <v>114</v>
      </c>
      <c r="F20" s="7" t="s">
        <v>114</v>
      </c>
      <c r="G20" s="7" t="s">
        <v>114</v>
      </c>
    </row>
    <row r="21" spans="1:7">
      <c r="A21" s="6" t="s">
        <v>753</v>
      </c>
      <c r="B21" s="4" t="s">
        <v>751</v>
      </c>
      <c r="C21" s="4" t="s">
        <v>404</v>
      </c>
      <c r="D21" s="7" t="s">
        <v>754</v>
      </c>
      <c r="E21" s="7" t="s">
        <v>114</v>
      </c>
      <c r="F21" s="7" t="s">
        <v>114</v>
      </c>
      <c r="G21" s="7" t="s">
        <v>114</v>
      </c>
    </row>
    <row r="22" spans="1:7">
      <c r="A22" s="6" t="s">
        <v>755</v>
      </c>
      <c r="B22" s="4" t="s">
        <v>751</v>
      </c>
      <c r="C22" s="4" t="s">
        <v>406</v>
      </c>
      <c r="D22" s="7" t="s">
        <v>756</v>
      </c>
      <c r="E22" s="7" t="s">
        <v>114</v>
      </c>
      <c r="F22" s="7" t="s">
        <v>114</v>
      </c>
      <c r="G22" s="7" t="s">
        <v>114</v>
      </c>
    </row>
    <row r="23" spans="1:7">
      <c r="A23" s="6" t="s">
        <v>635</v>
      </c>
      <c r="B23" s="4" t="s">
        <v>757</v>
      </c>
      <c r="C23" s="4" t="s">
        <v>409</v>
      </c>
      <c r="D23" s="7" t="s">
        <v>758</v>
      </c>
      <c r="E23" s="7" t="s">
        <v>114</v>
      </c>
      <c r="F23" s="7" t="s">
        <v>114</v>
      </c>
      <c r="G23" s="7" t="s">
        <v>114</v>
      </c>
    </row>
    <row r="24" spans="1:7">
      <c r="A24" s="6" t="s">
        <v>759</v>
      </c>
      <c r="B24" s="4" t="s">
        <v>757</v>
      </c>
      <c r="C24" s="4" t="s">
        <v>412</v>
      </c>
      <c r="D24" s="7" t="s">
        <v>760</v>
      </c>
      <c r="E24" s="7" t="s">
        <v>114</v>
      </c>
      <c r="F24" s="7" t="s">
        <v>114</v>
      </c>
      <c r="G24" s="7" t="s">
        <v>114</v>
      </c>
    </row>
    <row r="25" spans="1:7">
      <c r="A25" s="6" t="s">
        <v>727</v>
      </c>
      <c r="B25" s="4" t="s">
        <v>761</v>
      </c>
      <c r="C25" s="4" t="s">
        <v>414</v>
      </c>
      <c r="D25" s="7" t="s">
        <v>762</v>
      </c>
      <c r="E25" s="7" t="s">
        <v>114</v>
      </c>
      <c r="F25" s="7" t="s">
        <v>114</v>
      </c>
      <c r="G25" s="7" t="s">
        <v>114</v>
      </c>
    </row>
    <row r="26" ht="28" spans="1:7">
      <c r="A26" s="6" t="s">
        <v>729</v>
      </c>
      <c r="B26" s="4" t="s">
        <v>761</v>
      </c>
      <c r="C26" s="4" t="s">
        <v>416</v>
      </c>
      <c r="D26" s="7" t="s">
        <v>763</v>
      </c>
      <c r="E26" s="7" t="s">
        <v>114</v>
      </c>
      <c r="F26" s="7" t="s">
        <v>114</v>
      </c>
      <c r="G26" s="7" t="s">
        <v>114</v>
      </c>
    </row>
    <row r="27" spans="1:7">
      <c r="A27" s="6" t="s">
        <v>734</v>
      </c>
      <c r="B27" s="4" t="s">
        <v>761</v>
      </c>
      <c r="C27" s="4" t="s">
        <v>420</v>
      </c>
      <c r="D27" s="7" t="s">
        <v>764</v>
      </c>
      <c r="E27" s="7" t="s">
        <v>114</v>
      </c>
      <c r="F27" s="7" t="s">
        <v>114</v>
      </c>
      <c r="G27" s="7" t="s">
        <v>114</v>
      </c>
    </row>
  </sheetData>
  <mergeCells count="7">
    <mergeCell ref="A1:G1"/>
    <mergeCell ref="F2:G2"/>
    <mergeCell ref="A3:A4"/>
    <mergeCell ref="B3:B4"/>
    <mergeCell ref="C3:C4"/>
    <mergeCell ref="D3:D4"/>
    <mergeCell ref="E3:E4"/>
  </mergeCells>
  <pageMargins left="0.75" right="0.75" top="1" bottom="1" header="0.5" footer="0.5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' 1 . 0 '   e n c o d i n g = ' U T F - 8 '   s t a n d a l o n e = ' y e s ' ? > 
 < c o m m e n t s   x m l n s = " h t t p s : / / w e b . w p s . c n / e t / 2 0 1 8 / m a i n "   x m l n s : s = " h t t p : / / s c h e m a s . o p e n x m l f o r m a t s . o r g / s p r e a d s h e e t m l / 2 0 0 6 / m a i n " > 
   < c o m m e n t L i s t   s h e e t S t i d = " 2 " > 
     < c o m m e n t   s : r e f = " A 5 "   r g b C l r = " 0 0 0 0 0 0 " / > 
     < c o m m e n t   s : r e f = " A 2 7 "   r g b C l r = " 0 0 0 0 0 0 " / > 
   < / c o m m e n t L i s t > 
   < c o m m e n t L i s t   s h e e t S t i d = " 5 " > 
     < c o m m e n t   s : r e f = " D 1 9 "   r g b C l r = " 0 0 0 0 0 0 " / > 
     < c o m m e n t   s : r e f = " D 2 3 "   r g b C l r = " 0 0 0 0 0 0 " / > 
     < c o m m e n t   s : r e f = " D 4 5 "   r g b C l r = " 0 0 0 0 0 0 " / > 
     < c o m m e n t   s : r e f = " E 4 5 "   r g b C l r = " 0 0 0 0 0 0 " / > 
     < c o m m e n t   s : r e f = " D 4 6 "   r g b C l r = " 0 0 0 0 0 0 " / > 
   < / c o m m e n t L i s t > 
 < / c o m m e n t s > 
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Sheet1</vt:lpstr>
      <vt:lpstr>1.01</vt:lpstr>
      <vt:lpstr>2.12</vt:lpstr>
      <vt:lpstr>分校区学生</vt:lpstr>
      <vt:lpstr>1304</vt:lpstr>
      <vt:lpstr>4352</vt:lpstr>
      <vt:lpstr>4358</vt:lpstr>
      <vt:lpstr>5374-年度加1</vt:lpstr>
      <vt:lpstr>5377-年度加1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yangsong</dc:creator>
  <cp:lastModifiedBy>杨松</cp:lastModifiedBy>
  <dcterms:created xsi:type="dcterms:W3CDTF">2024-11-02T16:50:00Z</dcterms:created>
  <dcterms:modified xsi:type="dcterms:W3CDTF">2025-01-02T11:08:14Z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BB1951BEAA7124A90D2524679B128BEC_43</vt:lpwstr>
  </property>
  <property fmtid="{D5CDD505-2E9C-101B-9397-08002B2CF9AE}" pid="3" name="KSOProductBuildVer">
    <vt:lpwstr>2052-6.7.1.8828</vt:lpwstr>
  </property>
</Properties>
</file>